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15320" yWindow="0" windowWidth="17040" windowHeight="20480"/>
  </bookViews>
  <sheets>
    <sheet name="Directions" sheetId="6" r:id="rId1"/>
    <sheet name="Sample game with scoring" sheetId="1" r:id="rId2"/>
    <sheet name="Convention game 1" sheetId="2" r:id="rId3"/>
    <sheet name="Convention game 2" sheetId="3" r:id="rId4"/>
    <sheet name="Sample game" sheetId="4" r:id="rId5"/>
    <sheet name="Sheet5" sheetId="5" r:id="rId6"/>
  </sheets>
  <definedNames>
    <definedName name="_xlnm.Print_Area" localSheetId="1">'Sample game with scoring'!$A$1:$X$52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4" l="1"/>
  <c r="N24" i="4"/>
  <c r="AJ24" i="4"/>
  <c r="M24" i="4"/>
  <c r="L24" i="4"/>
  <c r="AH24" i="4"/>
  <c r="K24" i="4"/>
  <c r="J24" i="4"/>
  <c r="AF24" i="4"/>
  <c r="I24" i="4"/>
  <c r="H24" i="4"/>
  <c r="AD24" i="4"/>
  <c r="G24" i="4"/>
  <c r="F24" i="4"/>
  <c r="AB24" i="4"/>
  <c r="E24" i="4"/>
  <c r="AA24" i="4"/>
  <c r="O24" i="5"/>
  <c r="AK24" i="5"/>
  <c r="N24" i="5"/>
  <c r="AJ24" i="5"/>
  <c r="M24" i="5"/>
  <c r="AI24" i="5"/>
  <c r="L24" i="5"/>
  <c r="AH24" i="5"/>
  <c r="L25" i="5"/>
  <c r="K24" i="5"/>
  <c r="AG24" i="5"/>
  <c r="AG23" i="5"/>
  <c r="J24" i="5"/>
  <c r="AF24" i="5"/>
  <c r="I24" i="5"/>
  <c r="AE24" i="5"/>
  <c r="H24" i="5"/>
  <c r="AD24" i="5"/>
  <c r="AP24" i="5"/>
  <c r="G24" i="5"/>
  <c r="AC24" i="5"/>
  <c r="AC23" i="5"/>
  <c r="F24" i="5"/>
  <c r="AB24" i="5"/>
  <c r="E24" i="5"/>
  <c r="AA24" i="5"/>
  <c r="D24" i="5"/>
  <c r="Z24" i="5"/>
  <c r="Z26" i="5"/>
  <c r="AK20" i="5"/>
  <c r="AK22" i="5"/>
  <c r="AJ20" i="5"/>
  <c r="AI20" i="5"/>
  <c r="AI22" i="5"/>
  <c r="AH20" i="5"/>
  <c r="AH22" i="5"/>
  <c r="AG20" i="5"/>
  <c r="K21" i="5"/>
  <c r="AF20" i="5"/>
  <c r="AE20" i="5"/>
  <c r="AE22" i="5"/>
  <c r="AD20" i="5"/>
  <c r="AD22" i="5"/>
  <c r="AC20" i="5"/>
  <c r="AO20" i="5"/>
  <c r="AB20" i="5"/>
  <c r="AA20" i="5"/>
  <c r="AA22" i="5"/>
  <c r="Z20" i="5"/>
  <c r="Z22" i="5"/>
  <c r="AK19" i="5"/>
  <c r="AH19" i="5"/>
  <c r="AD19" i="5"/>
  <c r="AC19" i="5"/>
  <c r="Z19" i="5"/>
  <c r="AF16" i="5"/>
  <c r="AF18" i="5"/>
  <c r="AJ16" i="5"/>
  <c r="N17" i="5"/>
  <c r="AB16" i="5"/>
  <c r="F17" i="5"/>
  <c r="AR16" i="5"/>
  <c r="AK16" i="5"/>
  <c r="AK18" i="5"/>
  <c r="AV16" i="5"/>
  <c r="AI16" i="5"/>
  <c r="AH16" i="5"/>
  <c r="AH18" i="5"/>
  <c r="AG16" i="5"/>
  <c r="AG18" i="5"/>
  <c r="J17" i="5"/>
  <c r="AE16" i="5"/>
  <c r="AD16" i="5"/>
  <c r="AD18" i="5"/>
  <c r="AC16" i="5"/>
  <c r="AC18" i="5"/>
  <c r="AB18" i="5"/>
  <c r="AA16" i="5"/>
  <c r="Z16" i="5"/>
  <c r="Z18" i="5"/>
  <c r="AK15" i="5"/>
  <c r="AJ15" i="5"/>
  <c r="AH15" i="5"/>
  <c r="AF15" i="5"/>
  <c r="AD15" i="5"/>
  <c r="AB15" i="5"/>
  <c r="Z15" i="5"/>
  <c r="AK12" i="5"/>
  <c r="AK14" i="5"/>
  <c r="AJ12" i="5"/>
  <c r="AJ14" i="5"/>
  <c r="AI12" i="5"/>
  <c r="AI14" i="5"/>
  <c r="AH12" i="5"/>
  <c r="AG12" i="5"/>
  <c r="AF12" i="5"/>
  <c r="AF14" i="5"/>
  <c r="AE12" i="5"/>
  <c r="I13" i="5"/>
  <c r="AD12" i="5"/>
  <c r="AC12" i="5"/>
  <c r="AB12" i="5"/>
  <c r="AB14" i="5"/>
  <c r="AA12" i="5"/>
  <c r="AM12" i="5"/>
  <c r="Z12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AH8" i="5"/>
  <c r="AH10" i="5"/>
  <c r="AB8" i="5"/>
  <c r="AB10" i="5"/>
  <c r="L9" i="5"/>
  <c r="AF8" i="5"/>
  <c r="J9" i="5"/>
  <c r="AD8" i="5"/>
  <c r="H9" i="5"/>
  <c r="Z8" i="5"/>
  <c r="D9" i="5"/>
  <c r="AJ8" i="5"/>
  <c r="AV8" i="5"/>
  <c r="AT8" i="5"/>
  <c r="AP8" i="5"/>
  <c r="AN8" i="5"/>
  <c r="AK8" i="5"/>
  <c r="AK10" i="5"/>
  <c r="AJ10" i="5"/>
  <c r="AI8" i="5"/>
  <c r="AI10" i="5"/>
  <c r="AG8" i="5"/>
  <c r="AG10" i="5"/>
  <c r="AF10" i="5"/>
  <c r="AE8" i="5"/>
  <c r="AE10" i="5"/>
  <c r="AD10" i="5"/>
  <c r="AC8" i="5"/>
  <c r="AC10" i="5"/>
  <c r="F9" i="5"/>
  <c r="AA8" i="5"/>
  <c r="AA10" i="5"/>
  <c r="Z10" i="5"/>
  <c r="AK7" i="5"/>
  <c r="AJ7" i="5"/>
  <c r="AI7" i="5"/>
  <c r="AH7" i="5"/>
  <c r="AG7" i="5"/>
  <c r="AF7" i="5"/>
  <c r="AE7" i="5"/>
  <c r="AD7" i="5"/>
  <c r="AC7" i="5"/>
  <c r="AB7" i="5"/>
  <c r="AA7" i="5"/>
  <c r="Z7" i="5"/>
  <c r="AK4" i="5"/>
  <c r="AW4" i="5"/>
  <c r="AJ4" i="5"/>
  <c r="AJ6" i="5"/>
  <c r="AI4" i="5"/>
  <c r="AI6" i="5"/>
  <c r="AH4" i="5"/>
  <c r="AH6" i="5"/>
  <c r="AG4" i="5"/>
  <c r="AG6" i="5"/>
  <c r="AF4" i="5"/>
  <c r="AF6" i="5"/>
  <c r="AE4" i="5"/>
  <c r="AQ4" i="5"/>
  <c r="AD4" i="5"/>
  <c r="AD6" i="5"/>
  <c r="AC4" i="5"/>
  <c r="AO4" i="5"/>
  <c r="AB4" i="5"/>
  <c r="AB6" i="5"/>
  <c r="AA4" i="5"/>
  <c r="AA6" i="5"/>
  <c r="Z4" i="5"/>
  <c r="Z6" i="5"/>
  <c r="AK3" i="5"/>
  <c r="AJ3" i="5"/>
  <c r="AI3" i="5"/>
  <c r="AF3" i="5"/>
  <c r="AD3" i="5"/>
  <c r="AB3" i="5"/>
  <c r="AK24" i="4"/>
  <c r="AI24" i="4"/>
  <c r="AG24" i="4"/>
  <c r="AE24" i="4"/>
  <c r="AC24" i="4"/>
  <c r="D24" i="4"/>
  <c r="Z24" i="4"/>
  <c r="AK20" i="4"/>
  <c r="AK22" i="4"/>
  <c r="AC20" i="4"/>
  <c r="AC22" i="4"/>
  <c r="AG20" i="4"/>
  <c r="K21" i="4"/>
  <c r="AW20" i="4"/>
  <c r="AO20" i="4"/>
  <c r="O21" i="4"/>
  <c r="AJ20" i="4"/>
  <c r="AJ19" i="4"/>
  <c r="AI20" i="4"/>
  <c r="M21" i="4"/>
  <c r="AH20" i="4"/>
  <c r="AG19" i="4"/>
  <c r="AF20" i="4"/>
  <c r="AE20" i="4"/>
  <c r="AE22" i="4"/>
  <c r="AD20" i="4"/>
  <c r="G21" i="4"/>
  <c r="AB20" i="4"/>
  <c r="AB19" i="4"/>
  <c r="AA20" i="4"/>
  <c r="E21" i="4"/>
  <c r="Z20" i="4"/>
  <c r="AK19" i="4"/>
  <c r="AH19" i="4"/>
  <c r="AD19" i="4"/>
  <c r="AC19" i="4"/>
  <c r="Z19" i="4"/>
  <c r="AJ16" i="4"/>
  <c r="AJ18" i="4"/>
  <c r="AH16" i="4"/>
  <c r="AH18" i="4"/>
  <c r="AD16" i="4"/>
  <c r="AD18" i="4"/>
  <c r="AB16" i="4"/>
  <c r="AB18" i="4"/>
  <c r="Z16" i="4"/>
  <c r="Z18" i="4"/>
  <c r="L17" i="4"/>
  <c r="AF16" i="4"/>
  <c r="J17" i="4"/>
  <c r="H17" i="4"/>
  <c r="D17" i="4"/>
  <c r="AV16" i="4"/>
  <c r="AT16" i="4"/>
  <c r="AP16" i="4"/>
  <c r="AN16" i="4"/>
  <c r="AK16" i="4"/>
  <c r="AK15" i="4"/>
  <c r="N17" i="4"/>
  <c r="AI16" i="4"/>
  <c r="AI15" i="4"/>
  <c r="AG16" i="4"/>
  <c r="AF18" i="4"/>
  <c r="AE16" i="4"/>
  <c r="AD15" i="4"/>
  <c r="AC16" i="4"/>
  <c r="F17" i="4"/>
  <c r="AA16" i="4"/>
  <c r="AA15" i="4"/>
  <c r="AJ15" i="4"/>
  <c r="AH15" i="4"/>
  <c r="AF15" i="4"/>
  <c r="AE15" i="4"/>
  <c r="AB15" i="4"/>
  <c r="Z15" i="4"/>
  <c r="AJ12" i="4"/>
  <c r="N13" i="4"/>
  <c r="AF12" i="4"/>
  <c r="AR12" i="4"/>
  <c r="AE12" i="4"/>
  <c r="AQ12" i="4"/>
  <c r="AB12" i="4"/>
  <c r="AN12" i="4"/>
  <c r="AK12" i="4"/>
  <c r="AK11" i="4"/>
  <c r="AJ14" i="4"/>
  <c r="AI12" i="4"/>
  <c r="AI14" i="4"/>
  <c r="AH12" i="4"/>
  <c r="AG12" i="4"/>
  <c r="AG11" i="4"/>
  <c r="AF14" i="4"/>
  <c r="AE14" i="4"/>
  <c r="AD12" i="4"/>
  <c r="AD11" i="4"/>
  <c r="AC12" i="4"/>
  <c r="G13" i="4"/>
  <c r="AB14" i="4"/>
  <c r="AA12" i="4"/>
  <c r="AA14" i="4"/>
  <c r="Z12" i="4"/>
  <c r="AJ11" i="4"/>
  <c r="AI11" i="4"/>
  <c r="AF11" i="4"/>
  <c r="AB11" i="4"/>
  <c r="AA11" i="4"/>
  <c r="AJ8" i="4"/>
  <c r="N9" i="4"/>
  <c r="AF8" i="4"/>
  <c r="J9" i="4"/>
  <c r="AV8" i="4"/>
  <c r="AR8" i="4"/>
  <c r="AK8" i="4"/>
  <c r="AK10" i="4"/>
  <c r="AJ10" i="4"/>
  <c r="AI8" i="4"/>
  <c r="AI10" i="4"/>
  <c r="AH8" i="4"/>
  <c r="L9" i="4"/>
  <c r="AG8" i="4"/>
  <c r="AG10" i="4"/>
  <c r="AF10" i="4"/>
  <c r="AE8" i="4"/>
  <c r="AE10" i="4"/>
  <c r="AD8" i="4"/>
  <c r="AC8" i="4"/>
  <c r="AB8" i="4"/>
  <c r="AA8" i="4"/>
  <c r="Z8" i="4"/>
  <c r="AK7" i="4"/>
  <c r="AJ7" i="4"/>
  <c r="AH7" i="4"/>
  <c r="AG7" i="4"/>
  <c r="AF7" i="4"/>
  <c r="AE7" i="4"/>
  <c r="AK4" i="4"/>
  <c r="AK6" i="4"/>
  <c r="AJ4" i="4"/>
  <c r="AJ6" i="4"/>
  <c r="AI4" i="4"/>
  <c r="AU4" i="4"/>
  <c r="AH4" i="4"/>
  <c r="AH6" i="4"/>
  <c r="AG4" i="4"/>
  <c r="AG6" i="4"/>
  <c r="AF4" i="4"/>
  <c r="AF6" i="4"/>
  <c r="AE4" i="4"/>
  <c r="AE6" i="4"/>
  <c r="AD4" i="4"/>
  <c r="AP4" i="4"/>
  <c r="AC4" i="4"/>
  <c r="AB4" i="4"/>
  <c r="AB6" i="4"/>
  <c r="AA4" i="4"/>
  <c r="Z4" i="4"/>
  <c r="Z3" i="4"/>
  <c r="AG3" i="4"/>
  <c r="H25" i="5"/>
  <c r="Z3" i="5"/>
  <c r="AV9" i="5"/>
  <c r="AJ9" i="5"/>
  <c r="AV7" i="5"/>
  <c r="AS4" i="5"/>
  <c r="AC6" i="5"/>
  <c r="AK6" i="5"/>
  <c r="AS9" i="5"/>
  <c r="AG9" i="5"/>
  <c r="AQ12" i="5"/>
  <c r="M13" i="5"/>
  <c r="AS20" i="5"/>
  <c r="O21" i="5"/>
  <c r="AC3" i="5"/>
  <c r="AG3" i="5"/>
  <c r="AM4" i="5"/>
  <c r="AU4" i="5"/>
  <c r="AE6" i="5"/>
  <c r="U13" i="5"/>
  <c r="AU12" i="5"/>
  <c r="AA14" i="5"/>
  <c r="AG15" i="5"/>
  <c r="AN16" i="5"/>
  <c r="AJ18" i="5"/>
  <c r="AI19" i="5"/>
  <c r="AW20" i="5"/>
  <c r="AC22" i="5"/>
  <c r="AQ9" i="5"/>
  <c r="AE9" i="5"/>
  <c r="E13" i="5"/>
  <c r="AE14" i="5"/>
  <c r="AC15" i="5"/>
  <c r="AE19" i="5"/>
  <c r="G21" i="5"/>
  <c r="AG22" i="5"/>
  <c r="AM9" i="5"/>
  <c r="AA9" i="5"/>
  <c r="AA3" i="5"/>
  <c r="AE3" i="5"/>
  <c r="AR8" i="5"/>
  <c r="N9" i="5"/>
  <c r="AA19" i="5"/>
  <c r="AG19" i="5"/>
  <c r="AS12" i="4"/>
  <c r="AG14" i="4"/>
  <c r="AE19" i="4"/>
  <c r="AS20" i="4"/>
  <c r="AG22" i="4"/>
  <c r="AC14" i="4"/>
  <c r="AC11" i="4"/>
  <c r="I13" i="4"/>
  <c r="AQ8" i="4"/>
  <c r="I9" i="4"/>
  <c r="AE11" i="4"/>
  <c r="AO12" i="4"/>
  <c r="AV12" i="4"/>
  <c r="J13" i="4"/>
  <c r="O13" i="4"/>
  <c r="AK14" i="4"/>
  <c r="AR16" i="4"/>
  <c r="AA19" i="4"/>
  <c r="AM20" i="4"/>
  <c r="AU20" i="4"/>
  <c r="I21" i="4"/>
  <c r="AA22" i="4"/>
  <c r="AI22" i="4"/>
  <c r="AW12" i="4"/>
  <c r="AI7" i="4"/>
  <c r="K13" i="4"/>
  <c r="AU8" i="4"/>
  <c r="M9" i="4"/>
  <c r="AM12" i="4"/>
  <c r="M13" i="4"/>
  <c r="AI19" i="4"/>
  <c r="AQ20" i="4"/>
  <c r="AK3" i="4"/>
  <c r="AJ3" i="4"/>
  <c r="AI3" i="4"/>
  <c r="AI6" i="4"/>
  <c r="AH3" i="4"/>
  <c r="AT4" i="4"/>
  <c r="AF3" i="4"/>
  <c r="AN8" i="4"/>
  <c r="AB7" i="4"/>
  <c r="AB10" i="4"/>
  <c r="AA10" i="4"/>
  <c r="AM8" i="4"/>
  <c r="AA7" i="4"/>
  <c r="AQ4" i="4"/>
  <c r="AE3" i="4"/>
  <c r="AD3" i="4"/>
  <c r="AM4" i="4"/>
  <c r="AA3" i="4"/>
  <c r="AU9" i="5"/>
  <c r="AI9" i="5"/>
  <c r="AR9" i="5"/>
  <c r="AF9" i="5"/>
  <c r="AR7" i="5"/>
  <c r="AB23" i="5"/>
  <c r="AB26" i="5"/>
  <c r="F25" i="5"/>
  <c r="AN24" i="5"/>
  <c r="AF23" i="5"/>
  <c r="AF26" i="5"/>
  <c r="J25" i="5"/>
  <c r="AR24" i="5"/>
  <c r="AJ23" i="5"/>
  <c r="AJ26" i="5"/>
  <c r="N25" i="5"/>
  <c r="AV24" i="5"/>
  <c r="AK26" i="5"/>
  <c r="O25" i="5"/>
  <c r="AW24" i="5"/>
  <c r="AN4" i="5"/>
  <c r="AR4" i="5"/>
  <c r="AV4" i="5"/>
  <c r="AO8" i="5"/>
  <c r="AS8" i="5"/>
  <c r="AS7" i="5"/>
  <c r="AW8" i="5"/>
  <c r="G9" i="5"/>
  <c r="K9" i="5"/>
  <c r="O9" i="5"/>
  <c r="AC14" i="5"/>
  <c r="G13" i="5"/>
  <c r="AO12" i="5"/>
  <c r="AG14" i="5"/>
  <c r="K13" i="5"/>
  <c r="AS12" i="5"/>
  <c r="AW9" i="5"/>
  <c r="AK9" i="5"/>
  <c r="AL9" i="5"/>
  <c r="Z9" i="5"/>
  <c r="AV13" i="5"/>
  <c r="AJ13" i="5"/>
  <c r="AP9" i="5"/>
  <c r="AD9" i="5"/>
  <c r="AP7" i="5"/>
  <c r="AT9" i="5"/>
  <c r="AH9" i="5"/>
  <c r="AT7" i="5"/>
  <c r="Z14" i="5"/>
  <c r="D13" i="5"/>
  <c r="AD14" i="5"/>
  <c r="H13" i="5"/>
  <c r="AP12" i="5"/>
  <c r="AH14" i="5"/>
  <c r="L13" i="5"/>
  <c r="AT12" i="5"/>
  <c r="AA18" i="5"/>
  <c r="AE18" i="5"/>
  <c r="AI18" i="5"/>
  <c r="U21" i="5"/>
  <c r="E17" i="5"/>
  <c r="AM16" i="5"/>
  <c r="I17" i="5"/>
  <c r="AQ16" i="5"/>
  <c r="M17" i="5"/>
  <c r="AU16" i="5"/>
  <c r="AB22" i="5"/>
  <c r="F21" i="5"/>
  <c r="AN20" i="5"/>
  <c r="AF22" i="5"/>
  <c r="J21" i="5"/>
  <c r="AR20" i="5"/>
  <c r="AJ22" i="5"/>
  <c r="N21" i="5"/>
  <c r="AV20" i="5"/>
  <c r="AK23" i="5"/>
  <c r="Z23" i="5"/>
  <c r="AD23" i="5"/>
  <c r="AH23" i="5"/>
  <c r="AC26" i="5"/>
  <c r="G25" i="5"/>
  <c r="AO24" i="5"/>
  <c r="AT24" i="5"/>
  <c r="AD26" i="5"/>
  <c r="AH3" i="5"/>
  <c r="AN9" i="5"/>
  <c r="AB9" i="5"/>
  <c r="AN7" i="5"/>
  <c r="AP13" i="5"/>
  <c r="AD13" i="5"/>
  <c r="AP4" i="5"/>
  <c r="AT4" i="5"/>
  <c r="AM8" i="5"/>
  <c r="AM7" i="5"/>
  <c r="AQ8" i="5"/>
  <c r="AQ7" i="5"/>
  <c r="AU8" i="5"/>
  <c r="E9" i="5"/>
  <c r="I9" i="5"/>
  <c r="M9" i="5"/>
  <c r="AA15" i="5"/>
  <c r="AE15" i="5"/>
  <c r="AI15" i="5"/>
  <c r="AB19" i="5"/>
  <c r="AF19" i="5"/>
  <c r="AJ19" i="5"/>
  <c r="AA23" i="5"/>
  <c r="AA26" i="5"/>
  <c r="E25" i="5"/>
  <c r="AM24" i="5"/>
  <c r="AE23" i="5"/>
  <c r="AE26" i="5"/>
  <c r="I25" i="5"/>
  <c r="AQ24" i="5"/>
  <c r="AI23" i="5"/>
  <c r="AI26" i="5"/>
  <c r="M25" i="5"/>
  <c r="AU24" i="5"/>
  <c r="AG26" i="5"/>
  <c r="K25" i="5"/>
  <c r="AS24" i="5"/>
  <c r="D25" i="5"/>
  <c r="AH26" i="5"/>
  <c r="AN12" i="5"/>
  <c r="AR12" i="5"/>
  <c r="AV12" i="5"/>
  <c r="F13" i="5"/>
  <c r="J13" i="5"/>
  <c r="N13" i="5"/>
  <c r="AO16" i="5"/>
  <c r="AS16" i="5"/>
  <c r="AW16" i="5"/>
  <c r="G17" i="5"/>
  <c r="K17" i="5"/>
  <c r="O17" i="5"/>
  <c r="AP20" i="5"/>
  <c r="AT20" i="5"/>
  <c r="D21" i="5"/>
  <c r="H21" i="5"/>
  <c r="L21" i="5"/>
  <c r="AW12" i="5"/>
  <c r="O13" i="5"/>
  <c r="AP16" i="5"/>
  <c r="AT16" i="5"/>
  <c r="D17" i="5"/>
  <c r="H17" i="5"/>
  <c r="L17" i="5"/>
  <c r="AM20" i="5"/>
  <c r="AQ20" i="5"/>
  <c r="AU20" i="5"/>
  <c r="E21" i="5"/>
  <c r="I21" i="5"/>
  <c r="M21" i="5"/>
  <c r="Z7" i="4"/>
  <c r="Z6" i="4"/>
  <c r="AH10" i="4"/>
  <c r="AH14" i="4"/>
  <c r="L13" i="4"/>
  <c r="AT12" i="4"/>
  <c r="AC18" i="4"/>
  <c r="G17" i="4"/>
  <c r="AO16" i="4"/>
  <c r="AF22" i="4"/>
  <c r="J21" i="4"/>
  <c r="AR20" i="4"/>
  <c r="AN4" i="4"/>
  <c r="AB3" i="4"/>
  <c r="AR4" i="4"/>
  <c r="AV4" i="4"/>
  <c r="AO8" i="4"/>
  <c r="AC7" i="4"/>
  <c r="AC10" i="4"/>
  <c r="AS8" i="4"/>
  <c r="AW8" i="4"/>
  <c r="K9" i="4"/>
  <c r="O9" i="4"/>
  <c r="Z10" i="4"/>
  <c r="AU12" i="4"/>
  <c r="F13" i="4"/>
  <c r="AC15" i="4"/>
  <c r="AG15" i="4"/>
  <c r="AA18" i="4"/>
  <c r="E17" i="4"/>
  <c r="AM16" i="4"/>
  <c r="AE18" i="4"/>
  <c r="I17" i="4"/>
  <c r="AQ16" i="4"/>
  <c r="AI18" i="4"/>
  <c r="M17" i="4"/>
  <c r="AU16" i="4"/>
  <c r="AF19" i="4"/>
  <c r="Z22" i="4"/>
  <c r="D21" i="4"/>
  <c r="AD22" i="4"/>
  <c r="H21" i="4"/>
  <c r="AP20" i="4"/>
  <c r="AH22" i="4"/>
  <c r="L21" i="4"/>
  <c r="AT20" i="4"/>
  <c r="Z23" i="4"/>
  <c r="Z26" i="4"/>
  <c r="AP24" i="4"/>
  <c r="AD23" i="4"/>
  <c r="AD26" i="4"/>
  <c r="AH23" i="4"/>
  <c r="AH26" i="4"/>
  <c r="L25" i="4"/>
  <c r="AT24" i="4"/>
  <c r="AO4" i="4"/>
  <c r="AC3" i="4"/>
  <c r="AS4" i="4"/>
  <c r="AW4" i="4"/>
  <c r="AC6" i="4"/>
  <c r="AP8" i="4"/>
  <c r="AD7" i="4"/>
  <c r="AD10" i="4"/>
  <c r="AT8" i="4"/>
  <c r="Z11" i="4"/>
  <c r="AH11" i="4"/>
  <c r="AM24" i="4"/>
  <c r="AA23" i="4"/>
  <c r="AA26" i="4"/>
  <c r="AE26" i="4"/>
  <c r="AQ24" i="4"/>
  <c r="AE23" i="4"/>
  <c r="AI23" i="4"/>
  <c r="AI26" i="4"/>
  <c r="M25" i="4"/>
  <c r="AU24" i="4"/>
  <c r="Z14" i="4"/>
  <c r="D13" i="4"/>
  <c r="AK18" i="4"/>
  <c r="O17" i="4"/>
  <c r="AW16" i="4"/>
  <c r="AJ22" i="4"/>
  <c r="N21" i="4"/>
  <c r="AV20" i="4"/>
  <c r="AB26" i="4"/>
  <c r="AN24" i="4"/>
  <c r="AB23" i="4"/>
  <c r="AF23" i="4"/>
  <c r="AF26" i="4"/>
  <c r="J25" i="4"/>
  <c r="AR24" i="4"/>
  <c r="AJ23" i="4"/>
  <c r="AJ26" i="4"/>
  <c r="N25" i="4"/>
  <c r="AV24" i="4"/>
  <c r="AD14" i="4"/>
  <c r="H13" i="4"/>
  <c r="AP12" i="4"/>
  <c r="AG18" i="4"/>
  <c r="K17" i="4"/>
  <c r="AS16" i="4"/>
  <c r="AB22" i="4"/>
  <c r="F21" i="4"/>
  <c r="AN20" i="4"/>
  <c r="E13" i="4"/>
  <c r="AC26" i="4"/>
  <c r="AO24" i="4"/>
  <c r="AC23" i="4"/>
  <c r="AG26" i="4"/>
  <c r="K25" i="4"/>
  <c r="AS24" i="4"/>
  <c r="AG23" i="4"/>
  <c r="AK26" i="4"/>
  <c r="O25" i="4"/>
  <c r="AW24" i="4"/>
  <c r="AK23" i="4"/>
  <c r="O24" i="3"/>
  <c r="AK24" i="3"/>
  <c r="N24" i="3"/>
  <c r="AJ24" i="3"/>
  <c r="M24" i="3"/>
  <c r="AI24" i="3"/>
  <c r="L24" i="3"/>
  <c r="AH24" i="3"/>
  <c r="K24" i="3"/>
  <c r="AG24" i="3"/>
  <c r="J24" i="3"/>
  <c r="AF24" i="3"/>
  <c r="I24" i="3"/>
  <c r="AE24" i="3"/>
  <c r="H24" i="3"/>
  <c r="AD24" i="3"/>
  <c r="G24" i="3"/>
  <c r="AC24" i="3"/>
  <c r="F24" i="3"/>
  <c r="AB24" i="3"/>
  <c r="E24" i="3"/>
  <c r="AA24" i="3"/>
  <c r="D24" i="3"/>
  <c r="Z24" i="3"/>
  <c r="AI20" i="3"/>
  <c r="AI22" i="3"/>
  <c r="AE20" i="3"/>
  <c r="AE22" i="3"/>
  <c r="AA20" i="3"/>
  <c r="AA22" i="3"/>
  <c r="M21" i="3"/>
  <c r="I21" i="3"/>
  <c r="E21" i="3"/>
  <c r="AU20" i="3"/>
  <c r="AQ20" i="3"/>
  <c r="AM20" i="3"/>
  <c r="AK20" i="3"/>
  <c r="AK22" i="3"/>
  <c r="AJ20" i="3"/>
  <c r="AJ22" i="3"/>
  <c r="AH20" i="3"/>
  <c r="AH22" i="3"/>
  <c r="AG20" i="3"/>
  <c r="AG22" i="3"/>
  <c r="AF20" i="3"/>
  <c r="AF22" i="3"/>
  <c r="AD20" i="3"/>
  <c r="AC20" i="3"/>
  <c r="AC22" i="3"/>
  <c r="AB20" i="3"/>
  <c r="AB22" i="3"/>
  <c r="Z20" i="3"/>
  <c r="AK19" i="3"/>
  <c r="AJ19" i="3"/>
  <c r="AI19" i="3"/>
  <c r="AH19" i="3"/>
  <c r="AG19" i="3"/>
  <c r="AF19" i="3"/>
  <c r="AE19" i="3"/>
  <c r="AC19" i="3"/>
  <c r="AB19" i="3"/>
  <c r="AA19" i="3"/>
  <c r="AH16" i="3"/>
  <c r="AH18" i="3"/>
  <c r="AD16" i="3"/>
  <c r="AD18" i="3"/>
  <c r="Z16" i="3"/>
  <c r="Z18" i="3"/>
  <c r="L17" i="3"/>
  <c r="H17" i="3"/>
  <c r="D17" i="3"/>
  <c r="AT16" i="3"/>
  <c r="AP16" i="3"/>
  <c r="AK16" i="3"/>
  <c r="AJ16" i="3"/>
  <c r="AJ18" i="3"/>
  <c r="AI16" i="3"/>
  <c r="AI18" i="3"/>
  <c r="AG16" i="3"/>
  <c r="AF16" i="3"/>
  <c r="AF18" i="3"/>
  <c r="AE16" i="3"/>
  <c r="AE18" i="3"/>
  <c r="AC16" i="3"/>
  <c r="AB16" i="3"/>
  <c r="AB18" i="3"/>
  <c r="AA16" i="3"/>
  <c r="AA18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AK12" i="3"/>
  <c r="AK14" i="3"/>
  <c r="AG12" i="3"/>
  <c r="AG14" i="3"/>
  <c r="AC12" i="3"/>
  <c r="AC14" i="3"/>
  <c r="O13" i="3"/>
  <c r="K13" i="3"/>
  <c r="G13" i="3"/>
  <c r="AW12" i="3"/>
  <c r="AS12" i="3"/>
  <c r="AO12" i="3"/>
  <c r="AJ12" i="3"/>
  <c r="AI12" i="3"/>
  <c r="AI14" i="3"/>
  <c r="AH12" i="3"/>
  <c r="AH14" i="3"/>
  <c r="AF12" i="3"/>
  <c r="AE12" i="3"/>
  <c r="AD12" i="3"/>
  <c r="AD14" i="3"/>
  <c r="AB12" i="3"/>
  <c r="AA12" i="3"/>
  <c r="Z12" i="3"/>
  <c r="Z14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AB8" i="3"/>
  <c r="AB10" i="3"/>
  <c r="AK8" i="3"/>
  <c r="O9" i="3"/>
  <c r="AJ8" i="3"/>
  <c r="N9" i="3"/>
  <c r="AG8" i="3"/>
  <c r="K9" i="3"/>
  <c r="AF8" i="3"/>
  <c r="J9" i="3"/>
  <c r="AC8" i="3"/>
  <c r="G9" i="3"/>
  <c r="F9" i="3"/>
  <c r="AW8" i="3"/>
  <c r="AV8" i="3"/>
  <c r="AS8" i="3"/>
  <c r="AR8" i="3"/>
  <c r="AO8" i="3"/>
  <c r="AN8" i="3"/>
  <c r="AK10" i="3"/>
  <c r="AJ10" i="3"/>
  <c r="AI8" i="3"/>
  <c r="AI10" i="3"/>
  <c r="AH8" i="3"/>
  <c r="AH10" i="3"/>
  <c r="AG10" i="3"/>
  <c r="AF10" i="3"/>
  <c r="AE8" i="3"/>
  <c r="AE10" i="3"/>
  <c r="AD8" i="3"/>
  <c r="AD10" i="3"/>
  <c r="AC10" i="3"/>
  <c r="AA8" i="3"/>
  <c r="Z8" i="3"/>
  <c r="D9" i="3"/>
  <c r="AK7" i="3"/>
  <c r="AJ7" i="3"/>
  <c r="AI7" i="3"/>
  <c r="AH7" i="3"/>
  <c r="AG7" i="3"/>
  <c r="AF7" i="3"/>
  <c r="AE7" i="3"/>
  <c r="AD7" i="3"/>
  <c r="AC7" i="3"/>
  <c r="AB7" i="3"/>
  <c r="AA7" i="3"/>
  <c r="Z7" i="3"/>
  <c r="AI4" i="3"/>
  <c r="AU4" i="3"/>
  <c r="AK4" i="3"/>
  <c r="AK6" i="3"/>
  <c r="AJ4" i="3"/>
  <c r="AV4" i="3"/>
  <c r="AI6" i="3"/>
  <c r="AH4" i="3"/>
  <c r="AH6" i="3"/>
  <c r="AG4" i="3"/>
  <c r="AG6" i="3"/>
  <c r="AF4" i="3"/>
  <c r="AF6" i="3"/>
  <c r="AE4" i="3"/>
  <c r="AQ4" i="3"/>
  <c r="AD4" i="3"/>
  <c r="AD6" i="3"/>
  <c r="AC4" i="3"/>
  <c r="AC6" i="3"/>
  <c r="AB4" i="3"/>
  <c r="AN4" i="3"/>
  <c r="AA4" i="3"/>
  <c r="AA6" i="3"/>
  <c r="Z4" i="3"/>
  <c r="Z6" i="3"/>
  <c r="AK3" i="3"/>
  <c r="AJ3" i="3"/>
  <c r="AI3" i="3"/>
  <c r="AH3" i="3"/>
  <c r="AG3" i="3"/>
  <c r="AF3" i="3"/>
  <c r="AE3" i="3"/>
  <c r="AD3" i="3"/>
  <c r="AC3" i="3"/>
  <c r="AB3" i="3"/>
  <c r="AA3" i="3"/>
  <c r="O24" i="2"/>
  <c r="AK24" i="2"/>
  <c r="AK23" i="2"/>
  <c r="N24" i="2"/>
  <c r="M24" i="2"/>
  <c r="L24" i="2"/>
  <c r="AH24" i="2"/>
  <c r="K24" i="2"/>
  <c r="AG24" i="2"/>
  <c r="AG23" i="2"/>
  <c r="J24" i="2"/>
  <c r="I24" i="2"/>
  <c r="H24" i="2"/>
  <c r="AD24" i="2"/>
  <c r="G24" i="2"/>
  <c r="AC24" i="2"/>
  <c r="F24" i="2"/>
  <c r="AB24" i="2"/>
  <c r="E24" i="2"/>
  <c r="AA24" i="2"/>
  <c r="D24" i="2"/>
  <c r="AJ24" i="2"/>
  <c r="AJ26" i="2"/>
  <c r="AI24" i="2"/>
  <c r="AF24" i="2"/>
  <c r="AR24" i="2"/>
  <c r="AE24" i="2"/>
  <c r="Z24" i="2"/>
  <c r="Z23" i="2"/>
  <c r="Z26" i="2"/>
  <c r="AI23" i="2"/>
  <c r="AQ24" i="2"/>
  <c r="AE23" i="2"/>
  <c r="AK20" i="2"/>
  <c r="AK22" i="2"/>
  <c r="AI20" i="2"/>
  <c r="AI22" i="2"/>
  <c r="AG20" i="2"/>
  <c r="AS20" i="2"/>
  <c r="AG19" i="2"/>
  <c r="AF23" i="2"/>
  <c r="AH23" i="2"/>
  <c r="AJ23" i="2"/>
  <c r="AA23" i="2"/>
  <c r="AB23" i="2"/>
  <c r="AC23" i="2"/>
  <c r="AD23" i="2"/>
  <c r="AG22" i="2"/>
  <c r="O21" i="2"/>
  <c r="M21" i="2"/>
  <c r="AW20" i="2"/>
  <c r="AU20" i="2"/>
  <c r="AJ20" i="2"/>
  <c r="AH20" i="2"/>
  <c r="Z4" i="2"/>
  <c r="Z3" i="2"/>
  <c r="AA4" i="2"/>
  <c r="AA3" i="2"/>
  <c r="AB4" i="2"/>
  <c r="AB3" i="2"/>
  <c r="AC4" i="2"/>
  <c r="AC3" i="2"/>
  <c r="AD4" i="2"/>
  <c r="AD3" i="2"/>
  <c r="AE4" i="2"/>
  <c r="AE3" i="2"/>
  <c r="AF3" i="2"/>
  <c r="AG3" i="2"/>
  <c r="AH3" i="2"/>
  <c r="AI3" i="2"/>
  <c r="AJ3" i="2"/>
  <c r="Z6" i="2"/>
  <c r="AA6" i="2"/>
  <c r="AB6" i="2"/>
  <c r="AC6" i="2"/>
  <c r="AD6" i="2"/>
  <c r="AE6" i="2"/>
  <c r="AF6" i="2"/>
  <c r="AG6" i="2"/>
  <c r="AH6" i="2"/>
  <c r="AI6" i="2"/>
  <c r="AJ6" i="2"/>
  <c r="AA8" i="2"/>
  <c r="AA7" i="2"/>
  <c r="AM9" i="2"/>
  <c r="AA9" i="2"/>
  <c r="Z8" i="2"/>
  <c r="Z7" i="2"/>
  <c r="AB8" i="2"/>
  <c r="AB7" i="2"/>
  <c r="AC8" i="2"/>
  <c r="AC7" i="2"/>
  <c r="AD8" i="2"/>
  <c r="AD7" i="2"/>
  <c r="AE8" i="2"/>
  <c r="AE7" i="2"/>
  <c r="AF7" i="2"/>
  <c r="AG7" i="2"/>
  <c r="AH7" i="2"/>
  <c r="AI7" i="2"/>
  <c r="AJ7" i="2"/>
  <c r="AL9" i="2"/>
  <c r="Z9" i="2"/>
  <c r="AL7" i="2"/>
  <c r="AN9" i="2"/>
  <c r="AB9" i="2"/>
  <c r="AO9" i="2"/>
  <c r="AC9" i="2"/>
  <c r="AP9" i="2"/>
  <c r="AD9" i="2"/>
  <c r="AQ9" i="2"/>
  <c r="AE9" i="2"/>
  <c r="AR9" i="2"/>
  <c r="AF9" i="2"/>
  <c r="AS9" i="2"/>
  <c r="AG9" i="2"/>
  <c r="AT9" i="2"/>
  <c r="AH9" i="2"/>
  <c r="AU9" i="2"/>
  <c r="AI9" i="2"/>
  <c r="AV9" i="2"/>
  <c r="AJ9" i="2"/>
  <c r="AW9" i="2"/>
  <c r="AK9" i="2"/>
  <c r="Z10" i="2"/>
  <c r="AA10" i="2"/>
  <c r="AB10" i="2"/>
  <c r="AC10" i="2"/>
  <c r="AD10" i="2"/>
  <c r="AE10" i="2"/>
  <c r="AF10" i="2"/>
  <c r="AG10" i="2"/>
  <c r="AH10" i="2"/>
  <c r="AI10" i="2"/>
  <c r="AJ10" i="2"/>
  <c r="Z12" i="2"/>
  <c r="Z11" i="2"/>
  <c r="AL13" i="2"/>
  <c r="Z13" i="2"/>
  <c r="AL11" i="2"/>
  <c r="AA12" i="2"/>
  <c r="AA11" i="2"/>
  <c r="AB12" i="2"/>
  <c r="AB11" i="2"/>
  <c r="AC12" i="2"/>
  <c r="AC11" i="2"/>
  <c r="AD12" i="2"/>
  <c r="AD11" i="2"/>
  <c r="AE12" i="2"/>
  <c r="AE11" i="2"/>
  <c r="AF11" i="2"/>
  <c r="AG11" i="2"/>
  <c r="AH11" i="2"/>
  <c r="AI11" i="2"/>
  <c r="AJ11" i="2"/>
  <c r="AD16" i="2"/>
  <c r="AP16" i="2"/>
  <c r="AD15" i="2"/>
  <c r="AM13" i="2"/>
  <c r="AA13" i="2"/>
  <c r="AM12" i="2"/>
  <c r="AM11" i="2"/>
  <c r="AE16" i="2"/>
  <c r="AQ16" i="2"/>
  <c r="AE15" i="2"/>
  <c r="AN13" i="2"/>
  <c r="AB13" i="2"/>
  <c r="AN12" i="2"/>
  <c r="AN11" i="2"/>
  <c r="AF16" i="2"/>
  <c r="AR16" i="2"/>
  <c r="AF15" i="2"/>
  <c r="AG15" i="2"/>
  <c r="AH15" i="2"/>
  <c r="AI15" i="2"/>
  <c r="AJ15" i="2"/>
  <c r="Z16" i="2"/>
  <c r="Z15" i="2"/>
  <c r="AL17" i="2"/>
  <c r="Z17" i="2"/>
  <c r="AL15" i="2"/>
  <c r="AO13" i="2"/>
  <c r="AC13" i="2"/>
  <c r="AA16" i="2"/>
  <c r="AM16" i="2"/>
  <c r="AA15" i="2"/>
  <c r="AM17" i="2"/>
  <c r="AA17" i="2"/>
  <c r="AB16" i="2"/>
  <c r="AN16" i="2"/>
  <c r="AB15" i="2"/>
  <c r="AN17" i="2"/>
  <c r="AB17" i="2"/>
  <c r="AC16" i="2"/>
  <c r="AO16" i="2"/>
  <c r="AC15" i="2"/>
  <c r="AO17" i="2"/>
  <c r="AC17" i="2"/>
  <c r="AP17" i="2"/>
  <c r="AD17" i="2"/>
  <c r="AQ17" i="2"/>
  <c r="AE17" i="2"/>
  <c r="AR17" i="2"/>
  <c r="AF17" i="2"/>
  <c r="AF4" i="2"/>
  <c r="AR13" i="2"/>
  <c r="AF13" i="2"/>
  <c r="AS17" i="2"/>
  <c r="AG17" i="2"/>
  <c r="AT17" i="2"/>
  <c r="AH17" i="2"/>
  <c r="AU17" i="2"/>
  <c r="AI17" i="2"/>
  <c r="AV17" i="2"/>
  <c r="AJ17" i="2"/>
  <c r="AW17" i="2"/>
  <c r="AK17" i="2"/>
  <c r="AD18" i="2"/>
  <c r="AE18" i="2"/>
  <c r="AF18" i="2"/>
  <c r="AG18" i="2"/>
  <c r="AH18" i="2"/>
  <c r="AI18" i="2"/>
  <c r="AJ18" i="2"/>
  <c r="AS21" i="2"/>
  <c r="AG21" i="2"/>
  <c r="K21" i="2"/>
  <c r="AF20" i="2"/>
  <c r="AE20" i="2"/>
  <c r="AD20" i="2"/>
  <c r="AC20" i="2"/>
  <c r="AB20" i="2"/>
  <c r="AA20" i="2"/>
  <c r="Z20" i="2"/>
  <c r="AQ20" i="2"/>
  <c r="AK19" i="2"/>
  <c r="AJ19" i="2"/>
  <c r="AI19" i="2"/>
  <c r="AJ16" i="2"/>
  <c r="N17" i="2"/>
  <c r="AV16" i="2"/>
  <c r="AK16" i="2"/>
  <c r="AI16" i="2"/>
  <c r="AH16" i="2"/>
  <c r="AT16" i="2"/>
  <c r="AG16" i="2"/>
  <c r="Z18" i="2"/>
  <c r="AK15" i="2"/>
  <c r="AK12" i="2"/>
  <c r="AK14" i="2"/>
  <c r="AI12" i="2"/>
  <c r="AI14" i="2"/>
  <c r="AO12" i="2"/>
  <c r="AC14" i="2"/>
  <c r="O13" i="2"/>
  <c r="M13" i="2"/>
  <c r="AW12" i="2"/>
  <c r="AU12" i="2"/>
  <c r="AJ12" i="2"/>
  <c r="AH12" i="2"/>
  <c r="AG12" i="2"/>
  <c r="AF12" i="2"/>
  <c r="AS12" i="2"/>
  <c r="AK11" i="2"/>
  <c r="AH8" i="2"/>
  <c r="L9" i="2"/>
  <c r="AT8" i="2"/>
  <c r="AK8" i="2"/>
  <c r="AK10" i="2"/>
  <c r="AJ8" i="2"/>
  <c r="N9" i="2"/>
  <c r="AI8" i="2"/>
  <c r="AG8" i="2"/>
  <c r="AF8" i="2"/>
  <c r="AQ8" i="2"/>
  <c r="AP12" i="2"/>
  <c r="AQ12" i="2"/>
  <c r="AP8" i="2"/>
  <c r="AK7" i="2"/>
  <c r="AK4" i="2"/>
  <c r="AK6" i="2"/>
  <c r="AI4" i="2"/>
  <c r="AH4" i="2"/>
  <c r="AG4" i="2"/>
  <c r="AQ4" i="2"/>
  <c r="AM8" i="2"/>
  <c r="AN8" i="2"/>
  <c r="AO8" i="2"/>
  <c r="AW4" i="2"/>
  <c r="AU4" i="2"/>
  <c r="AT4" i="2"/>
  <c r="AS4" i="2"/>
  <c r="AJ4" i="2"/>
  <c r="AR4" i="2"/>
  <c r="AK3" i="2"/>
  <c r="AK24" i="1"/>
  <c r="AK26" i="1"/>
  <c r="AJ24" i="1"/>
  <c r="AJ26" i="1"/>
  <c r="AI24" i="1"/>
  <c r="AI26" i="1"/>
  <c r="AH24" i="1"/>
  <c r="AH26" i="1"/>
  <c r="AG24" i="1"/>
  <c r="AG26" i="1"/>
  <c r="AF24" i="1"/>
  <c r="AF26" i="1"/>
  <c r="AE24" i="1"/>
  <c r="AE26" i="1"/>
  <c r="AD24" i="1"/>
  <c r="Z24" i="1"/>
  <c r="AA24" i="1"/>
  <c r="AB24" i="1"/>
  <c r="AC24" i="1"/>
  <c r="AP24" i="1"/>
  <c r="AD23" i="1"/>
  <c r="AD26" i="1"/>
  <c r="AO24" i="1"/>
  <c r="AC23" i="1"/>
  <c r="AC26" i="1"/>
  <c r="AN24" i="1"/>
  <c r="AB23" i="1"/>
  <c r="AB26" i="1"/>
  <c r="AM24" i="1"/>
  <c r="AA23" i="1"/>
  <c r="AA26" i="1"/>
  <c r="Z26" i="1"/>
  <c r="AK20" i="1"/>
  <c r="AK22" i="1"/>
  <c r="AJ20" i="1"/>
  <c r="AJ22" i="1"/>
  <c r="AI20" i="1"/>
  <c r="AI22" i="1"/>
  <c r="AH20" i="1"/>
  <c r="AH22" i="1"/>
  <c r="AG20" i="1"/>
  <c r="AG22" i="1"/>
  <c r="AF20" i="1"/>
  <c r="Z20" i="1"/>
  <c r="AA20" i="1"/>
  <c r="AB20" i="1"/>
  <c r="AC20" i="1"/>
  <c r="AD20" i="1"/>
  <c r="AE20" i="1"/>
  <c r="AR20" i="1"/>
  <c r="AF19" i="1"/>
  <c r="Z23" i="1"/>
  <c r="AE23" i="1"/>
  <c r="AF23" i="1"/>
  <c r="AG23" i="1"/>
  <c r="AH23" i="1"/>
  <c r="AI23" i="1"/>
  <c r="AJ23" i="1"/>
  <c r="AK23" i="1"/>
  <c r="AF22" i="1"/>
  <c r="AQ20" i="1"/>
  <c r="AE19" i="1"/>
  <c r="AE22" i="1"/>
  <c r="AP20" i="1"/>
  <c r="AD19" i="1"/>
  <c r="AD22" i="1"/>
  <c r="AO20" i="1"/>
  <c r="AC19" i="1"/>
  <c r="AC22" i="1"/>
  <c r="AB22" i="1"/>
  <c r="AM20" i="1"/>
  <c r="AA19" i="1"/>
  <c r="AA22" i="1"/>
  <c r="Z19" i="1"/>
  <c r="Z22" i="1"/>
  <c r="AK16" i="1"/>
  <c r="AK18" i="1"/>
  <c r="AJ16" i="1"/>
  <c r="AJ18" i="1"/>
  <c r="AI16" i="1"/>
  <c r="AI18" i="1"/>
  <c r="AH16" i="1"/>
  <c r="AH18" i="1"/>
  <c r="AK12" i="1"/>
  <c r="AK14" i="1"/>
  <c r="AJ12" i="1"/>
  <c r="AJ14" i="1"/>
  <c r="AI12" i="1"/>
  <c r="AI14" i="1"/>
  <c r="AH12" i="1"/>
  <c r="AH14" i="1"/>
  <c r="AC12" i="1"/>
  <c r="AC14" i="1"/>
  <c r="Z12" i="1"/>
  <c r="Z14" i="1"/>
  <c r="AK8" i="1"/>
  <c r="AK10" i="1"/>
  <c r="AJ8" i="1"/>
  <c r="AJ10" i="1"/>
  <c r="AI8" i="1"/>
  <c r="AI10" i="1"/>
  <c r="AH8" i="1"/>
  <c r="AH10" i="1"/>
  <c r="AG8" i="1"/>
  <c r="AG10" i="1"/>
  <c r="AF8" i="1"/>
  <c r="AF10" i="1"/>
  <c r="AE8" i="1"/>
  <c r="AE10" i="1"/>
  <c r="AD8" i="1"/>
  <c r="AD10" i="1"/>
  <c r="AC8" i="1"/>
  <c r="Z8" i="1"/>
  <c r="AA8" i="1"/>
  <c r="AB8" i="1"/>
  <c r="AO8" i="1"/>
  <c r="AC7" i="1"/>
  <c r="Z11" i="1"/>
  <c r="AA12" i="1"/>
  <c r="AM12" i="1"/>
  <c r="AA11" i="1"/>
  <c r="AB12" i="1"/>
  <c r="AN12" i="1"/>
  <c r="AB11" i="1"/>
  <c r="AO12" i="1"/>
  <c r="AC11" i="1"/>
  <c r="AD12" i="1"/>
  <c r="AP12" i="1"/>
  <c r="AD11" i="1"/>
  <c r="AE12" i="1"/>
  <c r="AQ12" i="1"/>
  <c r="AE11" i="1"/>
  <c r="AF12" i="1"/>
  <c r="AR12" i="1"/>
  <c r="AF11" i="1"/>
  <c r="AG12" i="1"/>
  <c r="AS12" i="1"/>
  <c r="AG11" i="1"/>
  <c r="AH11" i="1"/>
  <c r="AI11" i="1"/>
  <c r="AJ11" i="1"/>
  <c r="AK11" i="1"/>
  <c r="AC10" i="1"/>
  <c r="AN8" i="1"/>
  <c r="AB7" i="1"/>
  <c r="AB10" i="1"/>
  <c r="AM8" i="1"/>
  <c r="AA7" i="1"/>
  <c r="AA10" i="1"/>
  <c r="Z7" i="1"/>
  <c r="Z10" i="1"/>
  <c r="AK4" i="1"/>
  <c r="AK6" i="1"/>
  <c r="AJ4" i="1"/>
  <c r="AJ6" i="1"/>
  <c r="AI4" i="1"/>
  <c r="AI6" i="1"/>
  <c r="AH4" i="1"/>
  <c r="AH6" i="1"/>
  <c r="AG4" i="1"/>
  <c r="AG6" i="1"/>
  <c r="AF4" i="1"/>
  <c r="AF6" i="1"/>
  <c r="AE4" i="1"/>
  <c r="AE6" i="1"/>
  <c r="AD4" i="1"/>
  <c r="Z4" i="1"/>
  <c r="AA4" i="1"/>
  <c r="AB4" i="1"/>
  <c r="AC4" i="1"/>
  <c r="AP4" i="1"/>
  <c r="AD3" i="1"/>
  <c r="AD6" i="1"/>
  <c r="AO4" i="1"/>
  <c r="AC3" i="1"/>
  <c r="AC6" i="1"/>
  <c r="AN4" i="1"/>
  <c r="AB3" i="1"/>
  <c r="AB6" i="1"/>
  <c r="AM4" i="1"/>
  <c r="AA3" i="1"/>
  <c r="AA6" i="1"/>
  <c r="Z6" i="1"/>
  <c r="U9" i="5"/>
  <c r="AW7" i="5"/>
  <c r="U25" i="5"/>
  <c r="AR13" i="5"/>
  <c r="AF13" i="5"/>
  <c r="AR11" i="5"/>
  <c r="AO9" i="5"/>
  <c r="AC9" i="5"/>
  <c r="AO7" i="5"/>
  <c r="AW13" i="5"/>
  <c r="AK13" i="5"/>
  <c r="AW11" i="5"/>
  <c r="AN13" i="5"/>
  <c r="AB13" i="5"/>
  <c r="AN11" i="5"/>
  <c r="AQ13" i="5"/>
  <c r="AE13" i="5"/>
  <c r="AQ11" i="5"/>
  <c r="AU13" i="5"/>
  <c r="AI13" i="5"/>
  <c r="AU11" i="5"/>
  <c r="AS13" i="5"/>
  <c r="AG13" i="5"/>
  <c r="AL13" i="5"/>
  <c r="Z13" i="5"/>
  <c r="AQ17" i="5"/>
  <c r="AE17" i="5"/>
  <c r="AQ15" i="5"/>
  <c r="AO13" i="5"/>
  <c r="AC13" i="5"/>
  <c r="AR4" i="3"/>
  <c r="AB6" i="3"/>
  <c r="AJ6" i="3"/>
  <c r="AM4" i="3"/>
  <c r="AE6" i="3"/>
  <c r="Z3" i="3"/>
  <c r="AS9" i="3"/>
  <c r="AG9" i="3"/>
  <c r="AS7" i="3"/>
  <c r="AD6" i="4"/>
  <c r="AT9" i="4"/>
  <c r="AH9" i="4"/>
  <c r="AT7" i="4"/>
  <c r="AM9" i="4"/>
  <c r="AA9" i="4"/>
  <c r="AQ9" i="4"/>
  <c r="AE9" i="4"/>
  <c r="AQ7" i="4"/>
  <c r="AN9" i="4"/>
  <c r="AB9" i="4"/>
  <c r="AU9" i="4"/>
  <c r="AI9" i="4"/>
  <c r="AU7" i="4"/>
  <c r="AO9" i="4"/>
  <c r="AC9" i="4"/>
  <c r="AA6" i="4"/>
  <c r="AS9" i="4"/>
  <c r="AG9" i="4"/>
  <c r="AS7" i="4"/>
  <c r="AR9" i="4"/>
  <c r="AF9" i="4"/>
  <c r="AR7" i="4"/>
  <c r="AV9" i="4"/>
  <c r="AJ9" i="4"/>
  <c r="AV7" i="4"/>
  <c r="AW9" i="4"/>
  <c r="AK9" i="4"/>
  <c r="AW7" i="4"/>
  <c r="AP9" i="4"/>
  <c r="AD9" i="4"/>
  <c r="U21" i="4"/>
  <c r="AV11" i="5"/>
  <c r="AU7" i="5"/>
  <c r="AL7" i="5"/>
  <c r="Q9" i="5"/>
  <c r="AM13" i="5"/>
  <c r="AA13" i="5"/>
  <c r="AM11" i="5"/>
  <c r="AT13" i="5"/>
  <c r="AH13" i="5"/>
  <c r="AT11" i="5"/>
  <c r="AO11" i="5"/>
  <c r="AP11" i="5"/>
  <c r="U17" i="5"/>
  <c r="AS11" i="5"/>
  <c r="U17" i="4"/>
  <c r="AL9" i="4"/>
  <c r="Z9" i="4"/>
  <c r="U25" i="4"/>
  <c r="U13" i="4"/>
  <c r="U9" i="3"/>
  <c r="Z10" i="3"/>
  <c r="AA14" i="3"/>
  <c r="E13" i="3"/>
  <c r="AM12" i="3"/>
  <c r="AE14" i="3"/>
  <c r="I13" i="3"/>
  <c r="AQ12" i="3"/>
  <c r="AO4" i="3"/>
  <c r="AS4" i="3"/>
  <c r="AW4" i="3"/>
  <c r="AW9" i="3"/>
  <c r="AK9" i="3"/>
  <c r="AW7" i="3"/>
  <c r="AP8" i="3"/>
  <c r="AT8" i="3"/>
  <c r="H9" i="3"/>
  <c r="L9" i="3"/>
  <c r="AA10" i="3"/>
  <c r="AB14" i="3"/>
  <c r="F13" i="3"/>
  <c r="AN12" i="3"/>
  <c r="AF14" i="3"/>
  <c r="J13" i="3"/>
  <c r="AR12" i="3"/>
  <c r="AJ14" i="3"/>
  <c r="N13" i="3"/>
  <c r="AV12" i="3"/>
  <c r="AC18" i="3"/>
  <c r="G17" i="3"/>
  <c r="AO16" i="3"/>
  <c r="AG18" i="3"/>
  <c r="AK18" i="3"/>
  <c r="U21" i="3"/>
  <c r="K17" i="3"/>
  <c r="AS16" i="3"/>
  <c r="O17" i="3"/>
  <c r="AW16" i="3"/>
  <c r="Z19" i="3"/>
  <c r="AD19" i="3"/>
  <c r="Z23" i="3"/>
  <c r="Z26" i="3"/>
  <c r="D25" i="3"/>
  <c r="AD23" i="3"/>
  <c r="AD26" i="3"/>
  <c r="H25" i="3"/>
  <c r="AP24" i="3"/>
  <c r="AH23" i="3"/>
  <c r="AH26" i="3"/>
  <c r="L25" i="3"/>
  <c r="AT24" i="3"/>
  <c r="AP4" i="3"/>
  <c r="AT4" i="3"/>
  <c r="AM8" i="3"/>
  <c r="AQ8" i="3"/>
  <c r="AU8" i="3"/>
  <c r="E9" i="3"/>
  <c r="I9" i="3"/>
  <c r="M9" i="3"/>
  <c r="AA23" i="3"/>
  <c r="AA26" i="3"/>
  <c r="E25" i="3"/>
  <c r="AM24" i="3"/>
  <c r="AE23" i="3"/>
  <c r="AE26" i="3"/>
  <c r="I25" i="3"/>
  <c r="AQ24" i="3"/>
  <c r="AI23" i="3"/>
  <c r="AI26" i="3"/>
  <c r="M25" i="3"/>
  <c r="AU24" i="3"/>
  <c r="AN9" i="3"/>
  <c r="AB9" i="3"/>
  <c r="AN7" i="3"/>
  <c r="AR9" i="3"/>
  <c r="AF9" i="3"/>
  <c r="AR7" i="3"/>
  <c r="AV9" i="3"/>
  <c r="AJ9" i="3"/>
  <c r="AV7" i="3"/>
  <c r="AB23" i="3"/>
  <c r="AB26" i="3"/>
  <c r="F25" i="3"/>
  <c r="AN24" i="3"/>
  <c r="AF23" i="3"/>
  <c r="AF26" i="3"/>
  <c r="J25" i="3"/>
  <c r="AR24" i="3"/>
  <c r="AJ23" i="3"/>
  <c r="AJ26" i="3"/>
  <c r="N25" i="3"/>
  <c r="AV24" i="3"/>
  <c r="Z22" i="3"/>
  <c r="D21" i="3"/>
  <c r="AD22" i="3"/>
  <c r="H21" i="3"/>
  <c r="AP20" i="3"/>
  <c r="AC26" i="3"/>
  <c r="G25" i="3"/>
  <c r="AO24" i="3"/>
  <c r="AC23" i="3"/>
  <c r="AG26" i="3"/>
  <c r="K25" i="3"/>
  <c r="AS24" i="3"/>
  <c r="AG23" i="3"/>
  <c r="AK26" i="3"/>
  <c r="O25" i="3"/>
  <c r="AW24" i="3"/>
  <c r="AK23" i="3"/>
  <c r="AU12" i="3"/>
  <c r="M13" i="3"/>
  <c r="AN16" i="3"/>
  <c r="AR16" i="3"/>
  <c r="AV16" i="3"/>
  <c r="F17" i="3"/>
  <c r="J17" i="3"/>
  <c r="N17" i="3"/>
  <c r="AO20" i="3"/>
  <c r="AS20" i="3"/>
  <c r="AW20" i="3"/>
  <c r="G21" i="3"/>
  <c r="K21" i="3"/>
  <c r="O21" i="3"/>
  <c r="AT20" i="3"/>
  <c r="L21" i="3"/>
  <c r="AP12" i="3"/>
  <c r="AT12" i="3"/>
  <c r="D13" i="3"/>
  <c r="H13" i="3"/>
  <c r="L13" i="3"/>
  <c r="AM16" i="3"/>
  <c r="AQ16" i="3"/>
  <c r="AU16" i="3"/>
  <c r="E17" i="3"/>
  <c r="I17" i="3"/>
  <c r="M17" i="3"/>
  <c r="AN20" i="3"/>
  <c r="AR20" i="3"/>
  <c r="AV20" i="3"/>
  <c r="F21" i="3"/>
  <c r="J21" i="3"/>
  <c r="N21" i="3"/>
  <c r="AO4" i="2"/>
  <c r="AM4" i="2"/>
  <c r="AH26" i="2"/>
  <c r="AT24" i="2"/>
  <c r="L25" i="2"/>
  <c r="N25" i="2"/>
  <c r="AV24" i="2"/>
  <c r="AP13" i="2"/>
  <c r="AD13" i="2"/>
  <c r="AQ13" i="2"/>
  <c r="AE13" i="2"/>
  <c r="Z19" i="2"/>
  <c r="AL21" i="2"/>
  <c r="Z21" i="2"/>
  <c r="AL19" i="2"/>
  <c r="AM20" i="2"/>
  <c r="AA19" i="2"/>
  <c r="AN20" i="2"/>
  <c r="AB19" i="2"/>
  <c r="AO20" i="2"/>
  <c r="AC19" i="2"/>
  <c r="AP20" i="2"/>
  <c r="AD19" i="2"/>
  <c r="AE19" i="2"/>
  <c r="AR20" i="2"/>
  <c r="AF19" i="2"/>
  <c r="AH19" i="2"/>
  <c r="AM21" i="2"/>
  <c r="AA21" i="2"/>
  <c r="AN21" i="2"/>
  <c r="AB21" i="2"/>
  <c r="AO21" i="2"/>
  <c r="AC21" i="2"/>
  <c r="AP21" i="2"/>
  <c r="AD21" i="2"/>
  <c r="AQ21" i="2"/>
  <c r="AE21" i="2"/>
  <c r="AR21" i="2"/>
  <c r="AF21" i="2"/>
  <c r="AT21" i="2"/>
  <c r="AH21" i="2"/>
  <c r="AU21" i="2"/>
  <c r="AI21" i="2"/>
  <c r="AV21" i="2"/>
  <c r="AJ21" i="2"/>
  <c r="AW21" i="2"/>
  <c r="AK21" i="2"/>
  <c r="Z22" i="2"/>
  <c r="AA22" i="2"/>
  <c r="AB22" i="2"/>
  <c r="AC22" i="2"/>
  <c r="AD22" i="2"/>
  <c r="AE22" i="2"/>
  <c r="AF22" i="2"/>
  <c r="AH22" i="2"/>
  <c r="AJ22" i="2"/>
  <c r="AR25" i="2"/>
  <c r="AF25" i="2"/>
  <c r="J25" i="2"/>
  <c r="AF26" i="2"/>
  <c r="L17" i="2"/>
  <c r="AR8" i="2"/>
  <c r="J9" i="2"/>
  <c r="AU8" i="2"/>
  <c r="M9" i="2"/>
  <c r="AV8" i="2"/>
  <c r="AP4" i="2"/>
  <c r="AN4" i="2"/>
  <c r="AV4" i="2"/>
  <c r="AS8" i="2"/>
  <c r="AW8" i="2"/>
  <c r="K9" i="2"/>
  <c r="O9" i="2"/>
  <c r="N21" i="2"/>
  <c r="AV20" i="2"/>
  <c r="Z14" i="2"/>
  <c r="AH14" i="2"/>
  <c r="L13" i="2"/>
  <c r="AT12" i="2"/>
  <c r="M17" i="2"/>
  <c r="AU16" i="2"/>
  <c r="AO24" i="2"/>
  <c r="AG26" i="2"/>
  <c r="K25" i="2"/>
  <c r="AS24" i="2"/>
  <c r="AK26" i="2"/>
  <c r="O25" i="2"/>
  <c r="AW24" i="2"/>
  <c r="L21" i="2"/>
  <c r="AT20" i="2"/>
  <c r="AR12" i="2"/>
  <c r="AJ14" i="2"/>
  <c r="N13" i="2"/>
  <c r="AV12" i="2"/>
  <c r="AK18" i="2"/>
  <c r="O17" i="2"/>
  <c r="AW16" i="2"/>
  <c r="AN24" i="2"/>
  <c r="AM24" i="2"/>
  <c r="AP24" i="2"/>
  <c r="AE26" i="2"/>
  <c r="AQ25" i="2"/>
  <c r="AE25" i="2"/>
  <c r="I25" i="2"/>
  <c r="AI26" i="2"/>
  <c r="M25" i="2"/>
  <c r="AU24" i="2"/>
  <c r="O25" i="1"/>
  <c r="K25" i="1"/>
  <c r="O21" i="1"/>
  <c r="K21" i="1"/>
  <c r="AK19" i="1"/>
  <c r="AJ19" i="1"/>
  <c r="AI19" i="1"/>
  <c r="AH19" i="1"/>
  <c r="AG19" i="1"/>
  <c r="AV16" i="1"/>
  <c r="AU16" i="1"/>
  <c r="AG16" i="1"/>
  <c r="AF16" i="1"/>
  <c r="AE16" i="1"/>
  <c r="AD16" i="1"/>
  <c r="AC16" i="1"/>
  <c r="AB16" i="1"/>
  <c r="AA16" i="1"/>
  <c r="Z16" i="1"/>
  <c r="Z18" i="1"/>
  <c r="AK15" i="1"/>
  <c r="AJ15" i="1"/>
  <c r="AI15" i="1"/>
  <c r="N13" i="1"/>
  <c r="AT12" i="1"/>
  <c r="O9" i="1"/>
  <c r="N9" i="1"/>
  <c r="M9" i="1"/>
  <c r="L9" i="1"/>
  <c r="K9" i="1"/>
  <c r="J9" i="1"/>
  <c r="AW12" i="1"/>
  <c r="AV12" i="1"/>
  <c r="AW8" i="1"/>
  <c r="AJ7" i="1"/>
  <c r="AI7" i="1"/>
  <c r="AK3" i="1"/>
  <c r="AT4" i="1"/>
  <c r="AS4" i="1"/>
  <c r="AL11" i="5"/>
  <c r="AM17" i="5"/>
  <c r="AA17" i="5"/>
  <c r="AM15" i="5"/>
  <c r="AU17" i="5"/>
  <c r="AI17" i="5"/>
  <c r="AU15" i="5"/>
  <c r="AP17" i="5"/>
  <c r="AD17" i="5"/>
  <c r="AO17" i="5"/>
  <c r="AC17" i="5"/>
  <c r="AO15" i="5"/>
  <c r="AR17" i="5"/>
  <c r="AF17" i="5"/>
  <c r="AR15" i="5"/>
  <c r="AS17" i="5"/>
  <c r="AG17" i="5"/>
  <c r="AS15" i="5"/>
  <c r="AW17" i="5"/>
  <c r="AK17" i="5"/>
  <c r="AW15" i="5"/>
  <c r="AV17" i="5"/>
  <c r="AJ17" i="5"/>
  <c r="AV15" i="5"/>
  <c r="AL17" i="5"/>
  <c r="Z17" i="5"/>
  <c r="AT17" i="5"/>
  <c r="AH17" i="5"/>
  <c r="AT15" i="5"/>
  <c r="AN17" i="5"/>
  <c r="AB17" i="5"/>
  <c r="AN15" i="5"/>
  <c r="AL9" i="3"/>
  <c r="Z9" i="3"/>
  <c r="AL13" i="3"/>
  <c r="Z13" i="3"/>
  <c r="AO9" i="3"/>
  <c r="AC9" i="3"/>
  <c r="AO7" i="3"/>
  <c r="AM9" i="3"/>
  <c r="AA9" i="3"/>
  <c r="AM7" i="3"/>
  <c r="AT9" i="3"/>
  <c r="AH9" i="3"/>
  <c r="AT7" i="3"/>
  <c r="U25" i="3"/>
  <c r="U17" i="3"/>
  <c r="AU9" i="3"/>
  <c r="AI9" i="3"/>
  <c r="AU7" i="3"/>
  <c r="AP9" i="3"/>
  <c r="AD9" i="3"/>
  <c r="AQ9" i="3"/>
  <c r="AE9" i="3"/>
  <c r="AQ7" i="3"/>
  <c r="AP7" i="4"/>
  <c r="H9" i="4"/>
  <c r="AO7" i="4"/>
  <c r="G9" i="4"/>
  <c r="U9" i="4"/>
  <c r="AN7" i="4"/>
  <c r="F9" i="4"/>
  <c r="AM7" i="4"/>
  <c r="E9" i="4"/>
  <c r="AN13" i="4"/>
  <c r="AB13" i="4"/>
  <c r="AN11" i="4"/>
  <c r="D9" i="4"/>
  <c r="AM13" i="4"/>
  <c r="AA13" i="4"/>
  <c r="AM11" i="4"/>
  <c r="AW13" i="4"/>
  <c r="AK13" i="4"/>
  <c r="AW11" i="4"/>
  <c r="AL13" i="4"/>
  <c r="Z13" i="4"/>
  <c r="AP17" i="4"/>
  <c r="AD17" i="4"/>
  <c r="AP15" i="4"/>
  <c r="AS13" i="4"/>
  <c r="AG13" i="4"/>
  <c r="AS11" i="4"/>
  <c r="AQ13" i="4"/>
  <c r="AE13" i="4"/>
  <c r="AQ11" i="4"/>
  <c r="AV13" i="4"/>
  <c r="AJ13" i="4"/>
  <c r="AV11" i="4"/>
  <c r="Q13" i="5"/>
  <c r="S9" i="5"/>
  <c r="W9" i="5"/>
  <c r="S13" i="5"/>
  <c r="AP13" i="4"/>
  <c r="AD13" i="4"/>
  <c r="AP11" i="4"/>
  <c r="AT13" i="4"/>
  <c r="AH13" i="4"/>
  <c r="AT11" i="4"/>
  <c r="AO13" i="4"/>
  <c r="AC13" i="4"/>
  <c r="AO11" i="4"/>
  <c r="Q9" i="4"/>
  <c r="AR13" i="4"/>
  <c r="AF13" i="4"/>
  <c r="AR11" i="4"/>
  <c r="AU13" i="4"/>
  <c r="AI13" i="4"/>
  <c r="AU11" i="4"/>
  <c r="AL7" i="4"/>
  <c r="AS13" i="3"/>
  <c r="AG13" i="3"/>
  <c r="AS11" i="3"/>
  <c r="AP13" i="3"/>
  <c r="AD13" i="3"/>
  <c r="AP11" i="3"/>
  <c r="U13" i="3"/>
  <c r="AL7" i="3"/>
  <c r="G9" i="2"/>
  <c r="AR7" i="2"/>
  <c r="AV7" i="2"/>
  <c r="AW7" i="2"/>
  <c r="AT7" i="2"/>
  <c r="AU7" i="2"/>
  <c r="H9" i="2"/>
  <c r="AS7" i="2"/>
  <c r="AA26" i="2"/>
  <c r="AI3" i="1"/>
  <c r="AU8" i="1"/>
  <c r="O17" i="1"/>
  <c r="AW16" i="1"/>
  <c r="AT8" i="1"/>
  <c r="AK7" i="1"/>
  <c r="AU4" i="1"/>
  <c r="AP8" i="1"/>
  <c r="AD7" i="1"/>
  <c r="AS20" i="1"/>
  <c r="Z15" i="1"/>
  <c r="AW20" i="1"/>
  <c r="AS24" i="1"/>
  <c r="AR4" i="1"/>
  <c r="AJ3" i="1"/>
  <c r="AV4" i="1"/>
  <c r="N21" i="1"/>
  <c r="I25" i="1"/>
  <c r="M25" i="1"/>
  <c r="M13" i="1"/>
  <c r="J25" i="1"/>
  <c r="N25" i="1"/>
  <c r="AW24" i="1"/>
  <c r="AW4" i="1"/>
  <c r="M17" i="1"/>
  <c r="L21" i="1"/>
  <c r="Z3" i="1"/>
  <c r="AQ8" i="1"/>
  <c r="AE7" i="1"/>
  <c r="AG3" i="1"/>
  <c r="AH3" i="1"/>
  <c r="AH7" i="1"/>
  <c r="AV8" i="1"/>
  <c r="O13" i="1"/>
  <c r="N17" i="1"/>
  <c r="M21" i="1"/>
  <c r="L25" i="1"/>
  <c r="AQ4" i="1"/>
  <c r="AE3" i="1"/>
  <c r="AT24" i="1"/>
  <c r="AQ24" i="1"/>
  <c r="AU24" i="1"/>
  <c r="AR24" i="1"/>
  <c r="AV24" i="1"/>
  <c r="AT20" i="1"/>
  <c r="AU20" i="1"/>
  <c r="AN20" i="1"/>
  <c r="AB19" i="1"/>
  <c r="AV20" i="1"/>
  <c r="AU12" i="1"/>
  <c r="AF3" i="1"/>
  <c r="AT21" i="5"/>
  <c r="AH21" i="5"/>
  <c r="AT19" i="5"/>
  <c r="AQ21" i="5"/>
  <c r="AE21" i="5"/>
  <c r="AQ19" i="5"/>
  <c r="AU21" i="5"/>
  <c r="AI21" i="5"/>
  <c r="AU19" i="5"/>
  <c r="AR21" i="5"/>
  <c r="AF21" i="5"/>
  <c r="AR19" i="5"/>
  <c r="AL15" i="5"/>
  <c r="AP21" i="5"/>
  <c r="AD21" i="5"/>
  <c r="AP19" i="5"/>
  <c r="AL21" i="5"/>
  <c r="Z21" i="5"/>
  <c r="AV21" i="5"/>
  <c r="AJ21" i="5"/>
  <c r="AV19" i="5"/>
  <c r="AS21" i="5"/>
  <c r="AG21" i="5"/>
  <c r="AS19" i="5"/>
  <c r="AW21" i="5"/>
  <c r="AK21" i="5"/>
  <c r="AW19" i="5"/>
  <c r="AN21" i="5"/>
  <c r="AB21" i="5"/>
  <c r="AN19" i="5"/>
  <c r="AM21" i="5"/>
  <c r="AA21" i="5"/>
  <c r="AM19" i="5"/>
  <c r="AO21" i="5"/>
  <c r="AC21" i="5"/>
  <c r="AO19" i="5"/>
  <c r="Q17" i="5"/>
  <c r="AP15" i="5"/>
  <c r="Q9" i="3"/>
  <c r="AP7" i="3"/>
  <c r="S9" i="3"/>
  <c r="W9" i="3"/>
  <c r="AW13" i="3"/>
  <c r="AK13" i="3"/>
  <c r="AW11" i="3"/>
  <c r="AU13" i="3"/>
  <c r="AI13" i="3"/>
  <c r="AU11" i="3"/>
  <c r="AT13" i="3"/>
  <c r="AH13" i="3"/>
  <c r="AT11" i="3"/>
  <c r="AN13" i="3"/>
  <c r="AB13" i="3"/>
  <c r="AN11" i="3"/>
  <c r="AR13" i="3"/>
  <c r="AF13" i="3"/>
  <c r="AR11" i="3"/>
  <c r="AM13" i="3"/>
  <c r="AA13" i="3"/>
  <c r="AM11" i="3"/>
  <c r="AO13" i="3"/>
  <c r="AC13" i="3"/>
  <c r="AO11" i="3"/>
  <c r="AQ13" i="3"/>
  <c r="AE13" i="3"/>
  <c r="AQ11" i="3"/>
  <c r="AV13" i="3"/>
  <c r="AJ13" i="3"/>
  <c r="AV11" i="3"/>
  <c r="S9" i="4"/>
  <c r="W9" i="4"/>
  <c r="AR17" i="4"/>
  <c r="AF17" i="4"/>
  <c r="AR15" i="4"/>
  <c r="AL17" i="4"/>
  <c r="Z17" i="4"/>
  <c r="AL15" i="4"/>
  <c r="AL11" i="4"/>
  <c r="S13" i="4"/>
  <c r="AW17" i="4"/>
  <c r="AK17" i="4"/>
  <c r="AW15" i="4"/>
  <c r="AT17" i="4"/>
  <c r="AH17" i="4"/>
  <c r="AT15" i="4"/>
  <c r="AM17" i="4"/>
  <c r="AA17" i="4"/>
  <c r="AM15" i="4"/>
  <c r="AO17" i="4"/>
  <c r="AC17" i="4"/>
  <c r="AO15" i="4"/>
  <c r="AN17" i="4"/>
  <c r="AB17" i="4"/>
  <c r="AN15" i="4"/>
  <c r="AU17" i="4"/>
  <c r="AI17" i="4"/>
  <c r="AU15" i="4"/>
  <c r="AV17" i="4"/>
  <c r="AJ17" i="4"/>
  <c r="AV15" i="4"/>
  <c r="AS17" i="4"/>
  <c r="AG17" i="4"/>
  <c r="AS15" i="4"/>
  <c r="AQ17" i="4"/>
  <c r="AE17" i="4"/>
  <c r="AQ15" i="4"/>
  <c r="W13" i="5"/>
  <c r="Q13" i="4"/>
  <c r="Q13" i="3"/>
  <c r="AL11" i="3"/>
  <c r="AP17" i="3"/>
  <c r="AD17" i="3"/>
  <c r="AP15" i="3"/>
  <c r="AL17" i="3"/>
  <c r="Z17" i="3"/>
  <c r="AN17" i="3"/>
  <c r="AB17" i="3"/>
  <c r="AN15" i="3"/>
  <c r="AT17" i="3"/>
  <c r="AH17" i="3"/>
  <c r="AT15" i="3"/>
  <c r="AS17" i="3"/>
  <c r="AG17" i="3"/>
  <c r="AS15" i="3"/>
  <c r="AM17" i="3"/>
  <c r="AA17" i="3"/>
  <c r="AM15" i="3"/>
  <c r="AR17" i="3"/>
  <c r="AF17" i="3"/>
  <c r="AR15" i="3"/>
  <c r="AW17" i="3"/>
  <c r="AK17" i="3"/>
  <c r="AW15" i="3"/>
  <c r="AQ17" i="3"/>
  <c r="AE17" i="3"/>
  <c r="AQ15" i="3"/>
  <c r="AU17" i="3"/>
  <c r="AI17" i="3"/>
  <c r="AU15" i="3"/>
  <c r="AV17" i="3"/>
  <c r="AJ17" i="3"/>
  <c r="AV15" i="3"/>
  <c r="AO17" i="3"/>
  <c r="AC17" i="3"/>
  <c r="AO15" i="3"/>
  <c r="AO7" i="2"/>
  <c r="AB26" i="2"/>
  <c r="AC26" i="2"/>
  <c r="AW13" i="2"/>
  <c r="AK13" i="2"/>
  <c r="AW11" i="2"/>
  <c r="AU13" i="2"/>
  <c r="AI13" i="2"/>
  <c r="AU11" i="2"/>
  <c r="AV13" i="2"/>
  <c r="AJ13" i="2"/>
  <c r="AV11" i="2"/>
  <c r="AP7" i="2"/>
  <c r="AT13" i="2"/>
  <c r="AH13" i="2"/>
  <c r="AT11" i="2"/>
  <c r="D9" i="2"/>
  <c r="AD26" i="2"/>
  <c r="I9" i="2"/>
  <c r="AQ7" i="2"/>
  <c r="AT16" i="1"/>
  <c r="AL9" i="1"/>
  <c r="Z9" i="1"/>
  <c r="AU9" i="1"/>
  <c r="AI9" i="1"/>
  <c r="AO9" i="1"/>
  <c r="AC9" i="1"/>
  <c r="AP9" i="1"/>
  <c r="AD9" i="1"/>
  <c r="AM9" i="1"/>
  <c r="AA9" i="1"/>
  <c r="AM16" i="1"/>
  <c r="AA15" i="1"/>
  <c r="AQ9" i="1"/>
  <c r="AE9" i="1"/>
  <c r="AT9" i="1"/>
  <c r="AH9" i="1"/>
  <c r="AW9" i="1"/>
  <c r="AK9" i="1"/>
  <c r="AV9" i="1"/>
  <c r="AJ9" i="1"/>
  <c r="AS8" i="1"/>
  <c r="AG7" i="1"/>
  <c r="AR8" i="1"/>
  <c r="AR25" i="5"/>
  <c r="AF25" i="5"/>
  <c r="AR23" i="5"/>
  <c r="AM25" i="5"/>
  <c r="AA25" i="5"/>
  <c r="AM23" i="5"/>
  <c r="AU25" i="5"/>
  <c r="AI25" i="5"/>
  <c r="AU23" i="5"/>
  <c r="AV25" i="5"/>
  <c r="AJ25" i="5"/>
  <c r="AV23" i="5"/>
  <c r="AQ25" i="5"/>
  <c r="AE25" i="5"/>
  <c r="AQ23" i="5"/>
  <c r="AW25" i="5"/>
  <c r="AK25" i="5"/>
  <c r="AW23" i="5"/>
  <c r="AT25" i="5"/>
  <c r="AH25" i="5"/>
  <c r="AT23" i="5"/>
  <c r="AN25" i="5"/>
  <c r="AB25" i="5"/>
  <c r="AN23" i="5"/>
  <c r="AL25" i="5"/>
  <c r="Z25" i="5"/>
  <c r="AL19" i="5"/>
  <c r="S21" i="5"/>
  <c r="AP25" i="5"/>
  <c r="AD25" i="5"/>
  <c r="AP23" i="5"/>
  <c r="Q21" i="5"/>
  <c r="AS25" i="5"/>
  <c r="AG25" i="5"/>
  <c r="AS23" i="5"/>
  <c r="AO25" i="5"/>
  <c r="AC25" i="5"/>
  <c r="AO23" i="5"/>
  <c r="S17" i="5"/>
  <c r="W17" i="5"/>
  <c r="S13" i="3"/>
  <c r="AV21" i="4"/>
  <c r="AJ21" i="4"/>
  <c r="AV19" i="4"/>
  <c r="AQ21" i="4"/>
  <c r="AE21" i="4"/>
  <c r="AQ19" i="4"/>
  <c r="AT21" i="4"/>
  <c r="AH21" i="4"/>
  <c r="AT19" i="4"/>
  <c r="AO21" i="4"/>
  <c r="AC21" i="4"/>
  <c r="AO19" i="4"/>
  <c r="AP21" i="4"/>
  <c r="AD21" i="4"/>
  <c r="AP19" i="4"/>
  <c r="AS21" i="4"/>
  <c r="AG21" i="4"/>
  <c r="AS19" i="4"/>
  <c r="AN21" i="4"/>
  <c r="AB21" i="4"/>
  <c r="AN19" i="4"/>
  <c r="AU21" i="4"/>
  <c r="AI21" i="4"/>
  <c r="AU19" i="4"/>
  <c r="AM21" i="4"/>
  <c r="AA21" i="4"/>
  <c r="AM19" i="4"/>
  <c r="AR21" i="4"/>
  <c r="AF21" i="4"/>
  <c r="AR19" i="4"/>
  <c r="AL21" i="4"/>
  <c r="Z21" i="4"/>
  <c r="AT25" i="4"/>
  <c r="AH25" i="4"/>
  <c r="AT23" i="4"/>
  <c r="AW21" i="4"/>
  <c r="AK21" i="4"/>
  <c r="AW19" i="4"/>
  <c r="S17" i="4"/>
  <c r="Q17" i="4"/>
  <c r="W13" i="4"/>
  <c r="AL15" i="3"/>
  <c r="S17" i="3"/>
  <c r="Q17" i="3"/>
  <c r="AR21" i="3"/>
  <c r="AF21" i="3"/>
  <c r="AR19" i="3"/>
  <c r="AU21" i="3"/>
  <c r="AI21" i="3"/>
  <c r="AU19" i="3"/>
  <c r="AV21" i="3"/>
  <c r="AJ21" i="3"/>
  <c r="AV19" i="3"/>
  <c r="AN21" i="3"/>
  <c r="AB21" i="3"/>
  <c r="AN19" i="3"/>
  <c r="AO21" i="3"/>
  <c r="AC21" i="3"/>
  <c r="AO19" i="3"/>
  <c r="AM21" i="3"/>
  <c r="AA21" i="3"/>
  <c r="AM19" i="3"/>
  <c r="AT21" i="3"/>
  <c r="AH21" i="3"/>
  <c r="AT19" i="3"/>
  <c r="AS21" i="3"/>
  <c r="AG21" i="3"/>
  <c r="AS19" i="3"/>
  <c r="AQ21" i="3"/>
  <c r="AE21" i="3"/>
  <c r="AQ19" i="3"/>
  <c r="AW21" i="3"/>
  <c r="AK21" i="3"/>
  <c r="AW19" i="3"/>
  <c r="AL21" i="3"/>
  <c r="Z21" i="3"/>
  <c r="AP21" i="3"/>
  <c r="AD21" i="3"/>
  <c r="AP19" i="3"/>
  <c r="W13" i="3"/>
  <c r="U9" i="2"/>
  <c r="AA18" i="1"/>
  <c r="U25" i="2"/>
  <c r="G13" i="2"/>
  <c r="AQ11" i="2"/>
  <c r="AP11" i="2"/>
  <c r="J13" i="2"/>
  <c r="AR11" i="2"/>
  <c r="I13" i="2"/>
  <c r="E9" i="2"/>
  <c r="AM7" i="2"/>
  <c r="F9" i="2"/>
  <c r="AN7" i="2"/>
  <c r="Q9" i="2"/>
  <c r="U13" i="2"/>
  <c r="F13" i="2"/>
  <c r="H13" i="2"/>
  <c r="AV15" i="2"/>
  <c r="AS13" i="2"/>
  <c r="AG13" i="2"/>
  <c r="AW7" i="1"/>
  <c r="AM7" i="1"/>
  <c r="AT7" i="1"/>
  <c r="AU7" i="1"/>
  <c r="AV7" i="1"/>
  <c r="G9" i="1"/>
  <c r="AO7" i="1"/>
  <c r="AH15" i="1"/>
  <c r="I9" i="1"/>
  <c r="AQ7" i="1"/>
  <c r="D9" i="1"/>
  <c r="AL7" i="1"/>
  <c r="H9" i="1"/>
  <c r="AP7" i="1"/>
  <c r="AO16" i="1"/>
  <c r="AN16" i="1"/>
  <c r="AB15" i="1"/>
  <c r="AB18" i="1"/>
  <c r="AS9" i="1"/>
  <c r="AG9" i="1"/>
  <c r="AF7" i="1"/>
  <c r="AL23" i="5"/>
  <c r="S25" i="5"/>
  <c r="Q25" i="5"/>
  <c r="W21" i="5"/>
  <c r="AL19" i="4"/>
  <c r="S21" i="4"/>
  <c r="W17" i="4"/>
  <c r="AS25" i="4"/>
  <c r="AG25" i="4"/>
  <c r="AS23" i="4"/>
  <c r="AU25" i="4"/>
  <c r="AI25" i="4"/>
  <c r="AU23" i="4"/>
  <c r="Q21" i="4"/>
  <c r="AW25" i="4"/>
  <c r="AK25" i="4"/>
  <c r="AW23" i="4"/>
  <c r="AR25" i="4"/>
  <c r="AF25" i="4"/>
  <c r="AR23" i="4"/>
  <c r="AV25" i="4"/>
  <c r="AJ25" i="4"/>
  <c r="AV23" i="4"/>
  <c r="W17" i="3"/>
  <c r="Q21" i="3"/>
  <c r="AL19" i="3"/>
  <c r="S21" i="3"/>
  <c r="AM25" i="3"/>
  <c r="AA25" i="3"/>
  <c r="AM23" i="3"/>
  <c r="AR25" i="3"/>
  <c r="AF25" i="3"/>
  <c r="AR23" i="3"/>
  <c r="AS25" i="3"/>
  <c r="AG25" i="3"/>
  <c r="AS23" i="3"/>
  <c r="AQ25" i="3"/>
  <c r="AE25" i="3"/>
  <c r="AQ23" i="3"/>
  <c r="AW25" i="3"/>
  <c r="AK25" i="3"/>
  <c r="AW23" i="3"/>
  <c r="AT25" i="3"/>
  <c r="AH25" i="3"/>
  <c r="AT23" i="3"/>
  <c r="AP25" i="3"/>
  <c r="AD25" i="3"/>
  <c r="AP23" i="3"/>
  <c r="AV25" i="3"/>
  <c r="AJ25" i="3"/>
  <c r="AV23" i="3"/>
  <c r="AO25" i="3"/>
  <c r="AC25" i="3"/>
  <c r="AO23" i="3"/>
  <c r="AN25" i="3"/>
  <c r="AB25" i="3"/>
  <c r="AN23" i="3"/>
  <c r="AL25" i="3"/>
  <c r="Z25" i="3"/>
  <c r="AU25" i="3"/>
  <c r="AI25" i="3"/>
  <c r="AU23" i="3"/>
  <c r="S9" i="2"/>
  <c r="AB14" i="1"/>
  <c r="AU15" i="2"/>
  <c r="AT15" i="2"/>
  <c r="AW15" i="2"/>
  <c r="AO11" i="2"/>
  <c r="K13" i="2"/>
  <c r="AS11" i="2"/>
  <c r="Q13" i="2"/>
  <c r="D13" i="2"/>
  <c r="AB14" i="2"/>
  <c r="AA18" i="2"/>
  <c r="AG14" i="2"/>
  <c r="AC18" i="2"/>
  <c r="E13" i="2"/>
  <c r="W9" i="2"/>
  <c r="AB18" i="2"/>
  <c r="E9" i="1"/>
  <c r="AS7" i="1"/>
  <c r="U25" i="1"/>
  <c r="AQ13" i="1"/>
  <c r="AE13" i="1"/>
  <c r="AR9" i="1"/>
  <c r="AF9" i="1"/>
  <c r="W25" i="5"/>
  <c r="AO25" i="4"/>
  <c r="AC25" i="4"/>
  <c r="AO23" i="4"/>
  <c r="W21" i="4"/>
  <c r="AL25" i="4"/>
  <c r="Z25" i="4"/>
  <c r="D25" i="4"/>
  <c r="AP25" i="4"/>
  <c r="AD25" i="4"/>
  <c r="H25" i="4"/>
  <c r="AM25" i="4"/>
  <c r="AA25" i="4"/>
  <c r="E25" i="4"/>
  <c r="AN25" i="4"/>
  <c r="AB25" i="4"/>
  <c r="AQ25" i="4"/>
  <c r="AE25" i="4"/>
  <c r="AQ23" i="4"/>
  <c r="W21" i="3"/>
  <c r="Q25" i="3"/>
  <c r="AL23" i="3"/>
  <c r="S25" i="3"/>
  <c r="AM15" i="2"/>
  <c r="G17" i="2"/>
  <c r="AO15" i="2"/>
  <c r="E17" i="2"/>
  <c r="S13" i="2"/>
  <c r="W13" i="2"/>
  <c r="AS16" i="2"/>
  <c r="F17" i="2"/>
  <c r="AN15" i="2"/>
  <c r="AQ11" i="1"/>
  <c r="I13" i="1"/>
  <c r="AR7" i="1"/>
  <c r="AL23" i="4"/>
  <c r="AM23" i="4"/>
  <c r="AP23" i="4"/>
  <c r="G25" i="4"/>
  <c r="F25" i="4"/>
  <c r="AN23" i="4"/>
  <c r="Q25" i="4"/>
  <c r="I25" i="4"/>
  <c r="W25" i="3"/>
  <c r="D17" i="2"/>
  <c r="L13" i="1"/>
  <c r="AC15" i="1"/>
  <c r="S25" i="4"/>
  <c r="W25" i="4"/>
  <c r="AC18" i="1"/>
  <c r="D21" i="2"/>
  <c r="AN25" i="2"/>
  <c r="AB25" i="2"/>
  <c r="AE14" i="2"/>
  <c r="AW19" i="2"/>
  <c r="AU19" i="2"/>
  <c r="AV19" i="2"/>
  <c r="AT19" i="2"/>
  <c r="AF14" i="2"/>
  <c r="AD14" i="2"/>
  <c r="AA14" i="2"/>
  <c r="AO25" i="2"/>
  <c r="AC25" i="2"/>
  <c r="L17" i="1"/>
  <c r="AL25" i="2"/>
  <c r="Z25" i="2"/>
  <c r="AL23" i="2"/>
  <c r="I21" i="2"/>
  <c r="AQ19" i="2"/>
  <c r="H21" i="2"/>
  <c r="AP19" i="2"/>
  <c r="AM25" i="2"/>
  <c r="AA25" i="2"/>
  <c r="U17" i="2"/>
  <c r="F21" i="2"/>
  <c r="AN19" i="2"/>
  <c r="AS19" i="2"/>
  <c r="AT25" i="2"/>
  <c r="AH25" i="2"/>
  <c r="AT23" i="2"/>
  <c r="AW25" i="2"/>
  <c r="AK25" i="2"/>
  <c r="AW23" i="2"/>
  <c r="AQ23" i="2"/>
  <c r="AU25" i="2"/>
  <c r="AI25" i="2"/>
  <c r="AU23" i="2"/>
  <c r="AR23" i="2"/>
  <c r="AS25" i="2"/>
  <c r="AG25" i="2"/>
  <c r="AS23" i="2"/>
  <c r="AV25" i="2"/>
  <c r="AJ25" i="2"/>
  <c r="AV23" i="2"/>
  <c r="H17" i="2"/>
  <c r="AP15" i="2"/>
  <c r="Q17" i="2"/>
  <c r="J17" i="2"/>
  <c r="AR15" i="2"/>
  <c r="U21" i="2"/>
  <c r="F25" i="2"/>
  <c r="AN23" i="2"/>
  <c r="G25" i="2"/>
  <c r="AO23" i="2"/>
  <c r="K17" i="2"/>
  <c r="AS15" i="2"/>
  <c r="I17" i="2"/>
  <c r="AQ15" i="2"/>
  <c r="J21" i="2"/>
  <c r="AR19" i="2"/>
  <c r="AL13" i="1"/>
  <c r="Z13" i="1"/>
  <c r="AV13" i="1"/>
  <c r="AJ13" i="1"/>
  <c r="AO13" i="1"/>
  <c r="AC13" i="1"/>
  <c r="U13" i="1"/>
  <c r="AS13" i="1"/>
  <c r="AG13" i="1"/>
  <c r="AM13" i="1"/>
  <c r="AA13" i="1"/>
  <c r="AW13" i="1"/>
  <c r="AK13" i="1"/>
  <c r="AU13" i="1"/>
  <c r="AI13" i="1"/>
  <c r="AN13" i="1"/>
  <c r="AB13" i="1"/>
  <c r="AP13" i="1"/>
  <c r="AD13" i="1"/>
  <c r="AT13" i="1"/>
  <c r="AH13" i="1"/>
  <c r="AN9" i="1"/>
  <c r="AB9" i="1"/>
  <c r="AR13" i="1"/>
  <c r="AF13" i="1"/>
  <c r="D25" i="2"/>
  <c r="E25" i="2"/>
  <c r="AM23" i="2"/>
  <c r="S17" i="2"/>
  <c r="W17" i="2"/>
  <c r="G21" i="2"/>
  <c r="AO19" i="2"/>
  <c r="E21" i="2"/>
  <c r="AM19" i="2"/>
  <c r="AP25" i="2"/>
  <c r="AD25" i="2"/>
  <c r="Q21" i="2"/>
  <c r="AN7" i="1"/>
  <c r="S9" i="1"/>
  <c r="AN11" i="1"/>
  <c r="AS11" i="1"/>
  <c r="AU11" i="1"/>
  <c r="AV11" i="1"/>
  <c r="AT11" i="1"/>
  <c r="AW11" i="1"/>
  <c r="AL11" i="1"/>
  <c r="AM11" i="1"/>
  <c r="H13" i="1"/>
  <c r="AP11" i="1"/>
  <c r="G13" i="1"/>
  <c r="AO11" i="1"/>
  <c r="J13" i="1"/>
  <c r="AR11" i="1"/>
  <c r="AM17" i="1"/>
  <c r="AA17" i="1"/>
  <c r="K13" i="1"/>
  <c r="U9" i="1"/>
  <c r="F9" i="1"/>
  <c r="AU17" i="1"/>
  <c r="AI17" i="1"/>
  <c r="AT17" i="1"/>
  <c r="AH17" i="1"/>
  <c r="AV17" i="1"/>
  <c r="AJ17" i="1"/>
  <c r="S21" i="2"/>
  <c r="W21" i="2"/>
  <c r="H25" i="2"/>
  <c r="AP23" i="2"/>
  <c r="S25" i="2"/>
  <c r="Q25" i="2"/>
  <c r="E13" i="1"/>
  <c r="Q9" i="1"/>
  <c r="AW17" i="1"/>
  <c r="F13" i="1"/>
  <c r="D13" i="1"/>
  <c r="Q13" i="1"/>
  <c r="AN17" i="1"/>
  <c r="AB17" i="1"/>
  <c r="AP21" i="1"/>
  <c r="AD21" i="1"/>
  <c r="AQ16" i="1"/>
  <c r="AL17" i="1"/>
  <c r="AO17" i="1"/>
  <c r="AC17" i="1"/>
  <c r="G17" i="1"/>
  <c r="AP16" i="1"/>
  <c r="AD15" i="1"/>
  <c r="AR16" i="1"/>
  <c r="AF15" i="1"/>
  <c r="AF18" i="1"/>
  <c r="AT15" i="1"/>
  <c r="E17" i="1"/>
  <c r="AS16" i="1"/>
  <c r="AG15" i="1"/>
  <c r="AG18" i="1"/>
  <c r="AU15" i="1"/>
  <c r="AV15" i="1"/>
  <c r="S13" i="1"/>
  <c r="AO15" i="1"/>
  <c r="AE15" i="1"/>
  <c r="AE18" i="1"/>
  <c r="W9" i="1"/>
  <c r="AG14" i="1"/>
  <c r="W25" i="2"/>
  <c r="AK17" i="1"/>
  <c r="AW15" i="1"/>
  <c r="Z17" i="1"/>
  <c r="AL15" i="1"/>
  <c r="AL21" i="1"/>
  <c r="Z21" i="1"/>
  <c r="AL19" i="1"/>
  <c r="AN25" i="1"/>
  <c r="AB25" i="1"/>
  <c r="AM15" i="1"/>
  <c r="AF14" i="1"/>
  <c r="AA14" i="1"/>
  <c r="AD18" i="1"/>
  <c r="AD14" i="1"/>
  <c r="AE14" i="1"/>
  <c r="AM25" i="1"/>
  <c r="AA25" i="1"/>
  <c r="F17" i="1"/>
  <c r="AN15" i="1"/>
  <c r="AV21" i="1"/>
  <c r="AJ21" i="1"/>
  <c r="AU21" i="1"/>
  <c r="AI21" i="1"/>
  <c r="AQ21" i="1"/>
  <c r="AE21" i="1"/>
  <c r="W13" i="1"/>
  <c r="AS17" i="1"/>
  <c r="AG17" i="1"/>
  <c r="AR17" i="1"/>
  <c r="AF17" i="1"/>
  <c r="AT21" i="1"/>
  <c r="AH21" i="1"/>
  <c r="AW21" i="1"/>
  <c r="AK21" i="1"/>
  <c r="AR21" i="1"/>
  <c r="AF21" i="1"/>
  <c r="AN21" i="1"/>
  <c r="AB21" i="1"/>
  <c r="AP17" i="1"/>
  <c r="AD17" i="1"/>
  <c r="AS21" i="1"/>
  <c r="AG21" i="1"/>
  <c r="AQ17" i="1"/>
  <c r="AE17" i="1"/>
  <c r="D17" i="1"/>
  <c r="D21" i="1"/>
  <c r="H21" i="1"/>
  <c r="AL25" i="1"/>
  <c r="Z25" i="1"/>
  <c r="D25" i="1"/>
  <c r="AO25" i="1"/>
  <c r="AM23" i="1"/>
  <c r="AR15" i="1"/>
  <c r="I21" i="1"/>
  <c r="AP19" i="1"/>
  <c r="AS19" i="1"/>
  <c r="AW19" i="1"/>
  <c r="AM21" i="1"/>
  <c r="AA21" i="1"/>
  <c r="AU19" i="1"/>
  <c r="AT19" i="1"/>
  <c r="AV19" i="1"/>
  <c r="U17" i="1"/>
  <c r="I17" i="1"/>
  <c r="AQ15" i="1"/>
  <c r="F25" i="1"/>
  <c r="AN23" i="1"/>
  <c r="H17" i="1"/>
  <c r="AP15" i="1"/>
  <c r="F21" i="1"/>
  <c r="AN19" i="1"/>
  <c r="J21" i="1"/>
  <c r="AR19" i="1"/>
  <c r="U21" i="1"/>
  <c r="AL23" i="1"/>
  <c r="AC25" i="1"/>
  <c r="AO23" i="1"/>
  <c r="J17" i="1"/>
  <c r="AS25" i="1"/>
  <c r="AG25" i="1"/>
  <c r="AS23" i="1"/>
  <c r="AO21" i="1"/>
  <c r="K17" i="1"/>
  <c r="Q17" i="1"/>
  <c r="AV25" i="1"/>
  <c r="E25" i="1"/>
  <c r="AQ25" i="1"/>
  <c r="AW25" i="1"/>
  <c r="E21" i="1"/>
  <c r="AP25" i="1"/>
  <c r="AM19" i="1"/>
  <c r="AQ19" i="1"/>
  <c r="AS15" i="1"/>
  <c r="S17" i="1"/>
  <c r="AT25" i="1"/>
  <c r="AH25" i="1"/>
  <c r="AR25" i="1"/>
  <c r="AF25" i="1"/>
  <c r="AU25" i="1"/>
  <c r="AI25" i="1"/>
  <c r="G25" i="1"/>
  <c r="AD25" i="1"/>
  <c r="H25" i="1"/>
  <c r="AJ25" i="1"/>
  <c r="AV23" i="1"/>
  <c r="AK25" i="1"/>
  <c r="AW23" i="1"/>
  <c r="AE25" i="1"/>
  <c r="AQ23" i="1"/>
  <c r="AC21" i="1"/>
  <c r="Q21" i="1"/>
  <c r="W17" i="1"/>
  <c r="AR23" i="1"/>
  <c r="AT23" i="1"/>
  <c r="AU23" i="1"/>
  <c r="Q25" i="1"/>
  <c r="AP23" i="1"/>
  <c r="S25" i="1"/>
  <c r="AO19" i="1"/>
  <c r="S21" i="1"/>
  <c r="W21" i="1"/>
  <c r="W25" i="1"/>
  <c r="G21" i="1"/>
</calcChain>
</file>

<file path=xl/sharedStrings.xml><?xml version="1.0" encoding="utf-8"?>
<sst xmlns="http://schemas.openxmlformats.org/spreadsheetml/2006/main" count="422" uniqueCount="69">
  <si>
    <t>+</t>
  </si>
  <si>
    <t>Total</t>
  </si>
  <si>
    <r>
      <rPr>
        <sz val="18"/>
        <color theme="1"/>
        <rFont val="Calibri"/>
        <family val="2"/>
      </rPr>
      <t>_x001E_–</t>
    </r>
  </si>
  <si>
    <t xml:space="preserve">       Recycle       Reuse         Waste</t>
  </si>
  <si>
    <t>G</t>
  </si>
  <si>
    <t>R</t>
  </si>
  <si>
    <t>E</t>
  </si>
  <si>
    <t>N</t>
  </si>
  <si>
    <t>Y</t>
  </si>
  <si>
    <t>V</t>
  </si>
  <si>
    <t>I</t>
  </si>
  <si>
    <t>A</t>
  </si>
  <si>
    <t>H</t>
  </si>
  <si>
    <t>S</t>
  </si>
  <si>
    <t>O</t>
  </si>
  <si>
    <t>D</t>
  </si>
  <si>
    <r>
      <t>4. Category = Actor's name (first or last).
Recycled</t>
    </r>
    <r>
      <rPr>
        <sz val="10"/>
        <color theme="1"/>
        <rFont val="Times New Roman"/>
        <family val="1"/>
      </rPr>
      <t>: N and first R score one point more than in VIRGINIA Newly-recycled A and I score one point each.</t>
    </r>
    <r>
      <rPr>
        <b/>
        <sz val="10"/>
        <color theme="1"/>
        <rFont val="Times New Roman"/>
        <family val="1"/>
      </rPr>
      <t xml:space="preserve">
Reused:</t>
    </r>
    <r>
      <rPr>
        <sz val="10"/>
        <color theme="1"/>
        <rFont val="Times New Roman"/>
        <family val="1"/>
      </rPr>
      <t xml:space="preserve"> Second R scores 1 point</t>
    </r>
    <r>
      <rPr>
        <b/>
        <sz val="10"/>
        <color theme="1"/>
        <rFont val="Times New Roman"/>
        <family val="1"/>
      </rPr>
      <t xml:space="preserve">
Waste: </t>
    </r>
    <r>
      <rPr>
        <sz val="10"/>
        <color theme="1"/>
        <rFont val="Times New Roman"/>
        <family val="1"/>
      </rPr>
      <t>Unused common letters (second and third I) from VIRGINIA score minus-1 each.</t>
    </r>
    <r>
      <rPr>
        <b/>
        <sz val="10"/>
        <color theme="1"/>
        <rFont val="Times New Roman"/>
        <family val="1"/>
      </rPr>
      <t xml:space="preserve">
</t>
    </r>
  </si>
  <si>
    <r>
      <t xml:space="preserve">5. Category = Nation.
Recycled: </t>
    </r>
    <r>
      <rPr>
        <sz val="10"/>
        <color theme="1"/>
        <rFont val="Times New Roman"/>
        <family val="1"/>
      </rPr>
      <t>A, N, O, and both R's, score one point more than in HARRISON</t>
    </r>
    <r>
      <rPr>
        <b/>
        <sz val="10"/>
        <color theme="1"/>
        <rFont val="Times New Roman"/>
        <family val="1"/>
      </rPr>
      <t xml:space="preserve">
Reused:</t>
    </r>
    <r>
      <rPr>
        <sz val="10"/>
        <color theme="1"/>
        <rFont val="Times New Roman"/>
        <family val="1"/>
      </rPr>
      <t xml:space="preserve"> Second A scores 1 point</t>
    </r>
    <r>
      <rPr>
        <b/>
        <sz val="10"/>
        <color theme="1"/>
        <rFont val="Times New Roman"/>
        <family val="1"/>
      </rPr>
      <t xml:space="preserve">
Waste: </t>
    </r>
    <r>
      <rPr>
        <sz val="10"/>
        <color theme="1"/>
        <rFont val="Times New Roman"/>
        <family val="1"/>
      </rPr>
      <t>I and S score minus-1 each. No penalty for H.</t>
    </r>
    <r>
      <rPr>
        <b/>
        <sz val="10"/>
        <color theme="1"/>
        <rFont val="Times New Roman"/>
        <family val="1"/>
      </rPr>
      <t xml:space="preserve">
</t>
    </r>
  </si>
  <si>
    <t xml:space="preserve"> </t>
  </si>
  <si>
    <t xml:space="preserve">End: Rewrite and score the first word </t>
  </si>
  <si>
    <r>
      <t xml:space="preserve">5. Category = </t>
    </r>
    <r>
      <rPr>
        <b/>
        <sz val="10"/>
        <color theme="1"/>
        <rFont val="Times New Roman"/>
        <family val="1"/>
      </rPr>
      <t xml:space="preserve">
</t>
    </r>
  </si>
  <si>
    <r>
      <t xml:space="preserve">4. Category = </t>
    </r>
    <r>
      <rPr>
        <b/>
        <sz val="10"/>
        <color theme="1"/>
        <rFont val="Times New Roman"/>
        <family val="1"/>
      </rPr>
      <t xml:space="preserve">
</t>
    </r>
  </si>
  <si>
    <t xml:space="preserve">3. Category = </t>
  </si>
  <si>
    <t xml:space="preserve">1. Category = </t>
  </si>
  <si>
    <r>
      <rPr>
        <b/>
        <sz val="10"/>
        <color theme="1"/>
        <rFont val="Times New Roman"/>
        <family val="1"/>
      </rPr>
      <t xml:space="preserve">2. Category =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</si>
  <si>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2. Category = United States Cabinet department.
Recycled: </t>
    </r>
    <r>
      <rPr>
        <sz val="10"/>
        <color theme="1"/>
        <rFont val="Times New Roman"/>
        <family val="1"/>
      </rPr>
      <t>Two points for G, and 1 each for R, E, E, N. 
No points for reuse, or penalty for waste, because every letter in GREEN was recycled.</t>
    </r>
    <r>
      <rPr>
        <b/>
        <sz val="10"/>
        <color theme="1"/>
        <rFont val="Times New Roman"/>
        <family val="1"/>
      </rPr>
      <t xml:space="preserve">
</t>
    </r>
  </si>
  <si>
    <t>B</t>
  </si>
  <si>
    <t>C</t>
  </si>
  <si>
    <t>F</t>
  </si>
  <si>
    <t>J</t>
  </si>
  <si>
    <t>K</t>
  </si>
  <si>
    <t>L</t>
  </si>
  <si>
    <t>M</t>
  </si>
  <si>
    <t>P</t>
  </si>
  <si>
    <t>Q</t>
  </si>
  <si>
    <t>T</t>
  </si>
  <si>
    <t>U</t>
  </si>
  <si>
    <t>W</t>
  </si>
  <si>
    <t>X</t>
  </si>
  <si>
    <t>Z</t>
  </si>
  <si>
    <t>WASTE</t>
  </si>
  <si>
    <r>
      <t xml:space="preserve">3. Category = Girl's Name.
Recycled: </t>
    </r>
    <r>
      <rPr>
        <sz val="10"/>
        <color theme="1"/>
        <rFont val="Times New Roman"/>
        <family val="1"/>
      </rPr>
      <t xml:space="preserve">G, R, N score 1 more than in ENERGY.
</t>
    </r>
    <r>
      <rPr>
        <b/>
        <sz val="10"/>
        <color theme="1"/>
        <rFont val="Times New Roman"/>
        <family val="1"/>
      </rPr>
      <t xml:space="preserve">Reused: </t>
    </r>
    <r>
      <rPr>
        <sz val="10"/>
        <color theme="1"/>
        <rFont val="Times New Roman"/>
        <family val="1"/>
      </rPr>
      <t xml:space="preserve">Second and third I score 1 point each
</t>
    </r>
    <r>
      <rPr>
        <b/>
        <sz val="10"/>
        <color theme="1"/>
        <rFont val="Times New Roman"/>
        <family val="1"/>
      </rPr>
      <t>Waste:</t>
    </r>
    <r>
      <rPr>
        <sz val="10"/>
        <color theme="1"/>
        <rFont val="Times New Roman"/>
        <family val="1"/>
      </rPr>
      <t xml:space="preserve"> Both unused common letters E's from GREEN score minus-1  No penalty for waste of uncommon Y.</t>
    </r>
  </si>
  <si>
    <t xml:space="preserve">End: Rewrite and score the first word 
</t>
  </si>
  <si>
    <t xml:space="preserve">
1. Category = Color</t>
  </si>
  <si>
    <r>
      <t xml:space="preserve">
1. Category = Color
</t>
    </r>
    <r>
      <rPr>
        <sz val="10"/>
        <color theme="1"/>
        <rFont val="Times New Roman"/>
        <family val="1"/>
      </rPr>
      <t>(This will be automatically copied and scored at the end.)</t>
    </r>
  </si>
  <si>
    <t xml:space="preserve">Green box = recycled from the previous word.  
Bold, pale green = reused within the same word. 
Grey number box = waste letter, not used in the next word. </t>
  </si>
  <si>
    <r>
      <t xml:space="preserve">
1. Category = Greek letter
</t>
    </r>
    <r>
      <rPr>
        <sz val="10"/>
        <color theme="1"/>
        <rFont val="Times New Roman"/>
        <family val="1"/>
      </rPr>
      <t>(This will be automatically copied and scored at the end.)</t>
    </r>
  </si>
  <si>
    <t xml:space="preserve">2. Category =Chemical element.
</t>
  </si>
  <si>
    <t xml:space="preserve">3. Category = First, last, or middle name of a United States President ot Canadian Prime Minister.
</t>
  </si>
  <si>
    <t xml:space="preserve">4. Category = Greek or Roman god or goddess.
</t>
  </si>
  <si>
    <t xml:space="preserve">5. Category = Word beginning and ending with the same two letters (in either order, e.g. MAMA or DEED).
</t>
  </si>
  <si>
    <t xml:space="preserve">
1. Category = Letter from the Greek or Hebrew alphabet.</t>
  </si>
  <si>
    <t xml:space="preserve">
2. Category = United States Cabinet department.
</t>
  </si>
  <si>
    <t xml:space="preserve">
3. Category = Girl's Name.
</t>
  </si>
  <si>
    <t xml:space="preserve">
4. Category = Actor's name (first or last).
</t>
  </si>
  <si>
    <t xml:space="preserve">
5. Category = Nation.
</t>
  </si>
  <si>
    <t xml:space="preserve">
2. Category = United States Cabinet department.
</t>
  </si>
  <si>
    <t xml:space="preserve">
End: Rewrite and score the first word 
</t>
  </si>
  <si>
    <r>
      <t xml:space="preserve">
5. Category = Any word that alternates vowels and consonants.  </t>
    </r>
    <r>
      <rPr>
        <sz val="10"/>
        <color theme="1"/>
        <rFont val="Times New Roman"/>
        <family val="1"/>
      </rPr>
      <t>("Y" can be used as either, if  alternation continues – "eye" or "gyp" are OK, but not "rye".)</t>
    </r>
    <r>
      <rPr>
        <b/>
        <sz val="10"/>
        <color theme="1"/>
        <rFont val="Times New Roman"/>
        <family val="1"/>
      </rPr>
      <t xml:space="preserve">
</t>
    </r>
  </si>
  <si>
    <t xml:space="preserve">
4. Category =Any word from "The Star-Spangled Banner" or "O Canada".
</t>
  </si>
  <si>
    <t xml:space="preserve">
3. Category = Capital of a U.S. state or Canadian province.
</t>
  </si>
  <si>
    <t xml:space="preserve">
2. Category = Musical instrument.
</t>
  </si>
  <si>
    <r>
      <t xml:space="preserve">End: Rewrite and score the first word 
Recycled: </t>
    </r>
    <r>
      <rPr>
        <sz val="10"/>
        <color theme="1"/>
        <rFont val="Times New Roman"/>
        <family val="1"/>
      </rPr>
      <t>R, and N score 1 more than in ANDORRA.</t>
    </r>
    <r>
      <rPr>
        <b/>
        <sz val="10"/>
        <color theme="1"/>
        <rFont val="Times New Roman"/>
        <family val="1"/>
      </rPr>
      <t xml:space="preserve">
Reused: </t>
    </r>
    <r>
      <rPr>
        <sz val="10"/>
        <color theme="1"/>
        <rFont val="Times New Roman"/>
        <family val="1"/>
      </rPr>
      <t xml:space="preserve">Second E scores 1 point
</t>
    </r>
    <r>
      <rPr>
        <b/>
        <sz val="10"/>
        <color theme="1"/>
        <rFont val="Times New Roman"/>
        <family val="1"/>
      </rPr>
      <t xml:space="preserve">Waste: </t>
    </r>
    <r>
      <rPr>
        <sz val="10"/>
        <color theme="1"/>
        <rFont val="Times New Roman"/>
        <family val="1"/>
      </rPr>
      <t>Both A's, O, and second R score minus-1.</t>
    </r>
  </si>
  <si>
    <t>3. Enter a word that fits the category on the corresponding line, one letter per box.</t>
  </si>
  <si>
    <t>4. Formulas in the hidden columns will calculate your score. You may change your answers as often as you like to improve your score.</t>
  </si>
  <si>
    <t>5. If you'd like see or update the formulas in the hidden columns, use the password "shrdlu"</t>
  </si>
  <si>
    <t>Thank you for trying this. Please send comments, suggestions, or answers     you're proud of, to shrdlu@puzzlers.org</t>
  </si>
  <si>
    <t>1. See the separately-printed directions and/or look over the "Sample game with scoring" tab</t>
  </si>
  <si>
    <t>2. Go to any of the other tabs to play a game.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</si>
</sst>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3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Alignment="1"/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Alignment="1"/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center"/>
    </xf>
    <xf numFmtId="0" fontId="0" fillId="0" borderId="0" xfId="0" applyAlignment="1">
      <alignment vertical="top"/>
    </xf>
    <xf numFmtId="0" fontId="0" fillId="2" borderId="0" xfId="0" quotePrefix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0" fillId="0" borderId="8" xfId="0" applyBorder="1"/>
    <xf numFmtId="0" fontId="3" fillId="0" borderId="8" xfId="0" quotePrefix="1" applyFont="1" applyBorder="1" applyAlignment="1">
      <alignment horizontal="center"/>
    </xf>
    <xf numFmtId="0" fontId="10" fillId="0" borderId="8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1" fillId="0" borderId="13" xfId="0" quotePrefix="1" applyFont="1" applyBorder="1" applyAlignment="1">
      <alignment horizontal="center" vertical="center"/>
    </xf>
    <xf numFmtId="0" fontId="0" fillId="0" borderId="13" xfId="0" quotePrefix="1" applyFont="1" applyBorder="1" applyAlignment="1">
      <alignment horizontal="center" vertical="center"/>
    </xf>
    <xf numFmtId="0" fontId="0" fillId="0" borderId="13" xfId="0" applyBorder="1"/>
    <xf numFmtId="0" fontId="3" fillId="0" borderId="13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0" fillId="0" borderId="14" xfId="0" applyBorder="1"/>
    <xf numFmtId="0" fontId="0" fillId="0" borderId="8" xfId="0" applyBorder="1" applyAlignment="1"/>
    <xf numFmtId="0" fontId="0" fillId="0" borderId="8" xfId="0" applyFont="1" applyBorder="1" applyAlignment="1"/>
    <xf numFmtId="0" fontId="0" fillId="0" borderId="9" xfId="0" applyBorder="1" applyAlignment="1"/>
    <xf numFmtId="0" fontId="0" fillId="0" borderId="13" xfId="0" quotePrefix="1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11" xfId="0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wrapText="1"/>
    </xf>
    <xf numFmtId="0" fontId="5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7" xfId="0" quotePrefix="1" applyFont="1" applyBorder="1" applyAlignment="1">
      <alignment horizontal="left" vertical="top" wrapText="1"/>
    </xf>
    <xf numFmtId="0" fontId="5" fillId="0" borderId="8" xfId="0" quotePrefix="1" applyFont="1" applyBorder="1" applyAlignment="1">
      <alignment horizontal="left" vertical="top"/>
    </xf>
    <xf numFmtId="0" fontId="5" fillId="0" borderId="10" xfId="0" quotePrefix="1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5" fillId="0" borderId="12" xfId="0" quotePrefix="1" applyFont="1" applyBorder="1" applyAlignment="1">
      <alignment horizontal="left" vertical="top"/>
    </xf>
    <xf numFmtId="0" fontId="5" fillId="0" borderId="13" xfId="0" quotePrefix="1" applyFont="1" applyBorder="1" applyAlignment="1">
      <alignment horizontal="left" vertical="top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5" fillId="0" borderId="1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5">
    <dxf>
      <font>
        <color auto="1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68.5" style="63" customWidth="1"/>
  </cols>
  <sheetData>
    <row r="1" spans="1:1" ht="28">
      <c r="A1" s="63" t="s">
        <v>67</v>
      </c>
    </row>
    <row r="2" spans="1:1">
      <c r="A2" s="63" t="s">
        <v>68</v>
      </c>
    </row>
    <row r="3" spans="1:1">
      <c r="A3" s="63" t="s">
        <v>63</v>
      </c>
    </row>
    <row r="4" spans="1:1" ht="28">
      <c r="A4" s="63" t="s">
        <v>64</v>
      </c>
    </row>
    <row r="5" spans="1:1" ht="28">
      <c r="A5" s="63" t="s">
        <v>65</v>
      </c>
    </row>
    <row r="7" spans="1:1" ht="28">
      <c r="A7" s="63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9"/>
  <sheetViews>
    <sheetView view="pageLayout" topLeftCell="A17" zoomScaleSheetLayoutView="100" workbookViewId="0">
      <selection activeCell="D33" sqref="D33"/>
    </sheetView>
  </sheetViews>
  <sheetFormatPr baseColWidth="10" defaultColWidth="9.1640625" defaultRowHeight="14" x14ac:dyDescent="0"/>
  <cols>
    <col min="1" max="1" width="5.5" customWidth="1"/>
    <col min="2" max="2" width="39.5" customWidth="1"/>
    <col min="3" max="3" width="2.5" customWidth="1"/>
    <col min="4" max="15" width="3.6640625" customWidth="1"/>
    <col min="16" max="16" width="4.1640625" customWidth="1"/>
    <col min="17" max="17" width="4.5" customWidth="1"/>
    <col min="18" max="18" width="4.1640625" customWidth="1"/>
    <col min="19" max="19" width="4.5" customWidth="1"/>
    <col min="20" max="20" width="4.1640625" customWidth="1"/>
    <col min="21" max="21" width="4.5" customWidth="1"/>
    <col min="22" max="22" width="4.1640625" customWidth="1"/>
    <col min="23" max="23" width="5" customWidth="1"/>
    <col min="24" max="24" width="1.1640625" customWidth="1"/>
    <col min="25" max="25" width="9.1640625" hidden="1" customWidth="1"/>
    <col min="26" max="49" width="3.5" hidden="1" customWidth="1"/>
    <col min="50" max="50" width="6.1640625" hidden="1" customWidth="1"/>
    <col min="51" max="58" width="7.5" style="9" hidden="1" customWidth="1"/>
  </cols>
  <sheetData>
    <row r="1" spans="1:58" ht="15" customHeight="1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AZ1" s="9" t="s">
        <v>40</v>
      </c>
      <c r="BA1" s="9">
        <v>0</v>
      </c>
      <c r="BB1" s="9">
        <v>1</v>
      </c>
      <c r="BC1" s="9">
        <v>2</v>
      </c>
      <c r="BD1" s="9">
        <v>3</v>
      </c>
      <c r="BE1" s="9">
        <v>4</v>
      </c>
      <c r="BF1" s="9">
        <v>5</v>
      </c>
    </row>
    <row r="2" spans="1:58" ht="34.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4"/>
      <c r="AY2" s="9" t="s">
        <v>18</v>
      </c>
      <c r="AZ2" s="9" t="s">
        <v>18</v>
      </c>
    </row>
    <row r="3" spans="1:58" ht="13.5" customHeight="1">
      <c r="A3" s="64" t="s">
        <v>43</v>
      </c>
      <c r="B3" s="65"/>
      <c r="C3" s="7"/>
      <c r="Q3" s="5"/>
      <c r="R3" s="4"/>
      <c r="S3" s="5"/>
      <c r="T3" s="4"/>
      <c r="U3" s="24"/>
      <c r="V3" s="4"/>
      <c r="W3" s="6"/>
      <c r="Z3" t="str">
        <f>IF(Z4&gt;="A",Z4&amp;AL4," ")</f>
        <v>G0</v>
      </c>
      <c r="AA3" t="str">
        <f t="shared" ref="AA3:AI3" si="0">IF(AA4&gt;="A",AA4&amp;AM4," ")</f>
        <v>R0</v>
      </c>
      <c r="AB3" t="str">
        <f t="shared" si="0"/>
        <v>E0</v>
      </c>
      <c r="AC3" t="str">
        <f t="shared" si="0"/>
        <v>E1</v>
      </c>
      <c r="AD3" t="str">
        <f t="shared" si="0"/>
        <v>N0</v>
      </c>
      <c r="AE3" t="str">
        <f t="shared" si="0"/>
        <v xml:space="preserve"> </v>
      </c>
      <c r="AF3" t="str">
        <f t="shared" si="0"/>
        <v xml:space="preserve"> </v>
      </c>
      <c r="AG3" t="str">
        <f t="shared" si="0"/>
        <v xml:space="preserve"> </v>
      </c>
      <c r="AH3" t="str">
        <f t="shared" si="0"/>
        <v xml:space="preserve"> </v>
      </c>
      <c r="AI3" t="str">
        <f t="shared" si="0"/>
        <v xml:space="preserve"> </v>
      </c>
      <c r="AJ3" t="str">
        <f>IF(AJ4&gt;="A",AJ4&amp;AW4," ")</f>
        <v xml:space="preserve"> </v>
      </c>
      <c r="AK3" t="str">
        <f>IF(AK4&gt;="A",AK4&amp;#REF!," ")</f>
        <v xml:space="preserve"> </v>
      </c>
      <c r="AV3" s="26"/>
      <c r="AY3" s="9" t="s">
        <v>11</v>
      </c>
      <c r="AZ3" s="9">
        <v>-1</v>
      </c>
      <c r="BA3" s="9">
        <v>1</v>
      </c>
    </row>
    <row r="4" spans="1:58" ht="23.25" customHeight="1">
      <c r="A4" s="65"/>
      <c r="B4" s="65"/>
      <c r="C4" s="7"/>
      <c r="D4" s="14" t="s">
        <v>4</v>
      </c>
      <c r="E4" s="14" t="s">
        <v>5</v>
      </c>
      <c r="F4" s="14" t="s">
        <v>6</v>
      </c>
      <c r="G4" s="14" t="s">
        <v>6</v>
      </c>
      <c r="H4" s="14" t="s">
        <v>7</v>
      </c>
      <c r="I4" s="14"/>
      <c r="J4" s="14"/>
      <c r="K4" s="14"/>
      <c r="L4" s="8"/>
      <c r="M4" s="8"/>
      <c r="N4" s="8"/>
      <c r="O4" s="8"/>
      <c r="Q4" s="2"/>
      <c r="S4" s="2"/>
      <c r="U4" s="2"/>
      <c r="W4" s="1"/>
      <c r="Z4" s="12" t="str">
        <f t="shared" ref="Z4:AK4" si="1">IF(UPPER(D4)&gt;="A",UPPER(D4)," ")</f>
        <v>G</v>
      </c>
      <c r="AA4" s="12" t="str">
        <f t="shared" si="1"/>
        <v>R</v>
      </c>
      <c r="AB4" s="12" t="str">
        <f t="shared" si="1"/>
        <v>E</v>
      </c>
      <c r="AC4" s="12" t="str">
        <f t="shared" si="1"/>
        <v>E</v>
      </c>
      <c r="AD4" s="12" t="str">
        <f t="shared" si="1"/>
        <v>N</v>
      </c>
      <c r="AE4" s="12" t="str">
        <f t="shared" si="1"/>
        <v xml:space="preserve"> </v>
      </c>
      <c r="AF4" s="12" t="str">
        <f t="shared" si="1"/>
        <v xml:space="preserve"> </v>
      </c>
      <c r="AG4" s="12" t="str">
        <f t="shared" si="1"/>
        <v xml:space="preserve"> </v>
      </c>
      <c r="AH4" s="12" t="str">
        <f t="shared" si="1"/>
        <v xml:space="preserve"> </v>
      </c>
      <c r="AI4" s="12" t="str">
        <f t="shared" si="1"/>
        <v xml:space="preserve"> </v>
      </c>
      <c r="AJ4" s="12" t="str">
        <f t="shared" si="1"/>
        <v xml:space="preserve"> </v>
      </c>
      <c r="AK4" s="12" t="str">
        <f t="shared" si="1"/>
        <v xml:space="preserve"> </v>
      </c>
      <c r="AL4" s="26">
        <v>0</v>
      </c>
      <c r="AM4" s="26">
        <f>IF(AA4&gt;="A",COUNTIF($Z4:Z4,AA4),".")</f>
        <v>0</v>
      </c>
      <c r="AN4" s="26">
        <f>IF(AB4&gt;="A",COUNTIF($Z4:AA4,AB4),".")</f>
        <v>0</v>
      </c>
      <c r="AO4" s="26">
        <f>IF(AC4&gt;="A",COUNTIF($Z4:AB4,AC4),".")</f>
        <v>1</v>
      </c>
      <c r="AP4" s="26">
        <f>IF(AD4&gt;="A",COUNTIF($Z4:AC4,AD4),".")</f>
        <v>0</v>
      </c>
      <c r="AQ4" s="26" t="str">
        <f>IF(AE4&gt;="A",COUNTIF($Z4:AD4,AE4),".")</f>
        <v>.</v>
      </c>
      <c r="AR4" s="26" t="str">
        <f>IF(AF4&gt;="A",COUNTIF($Z4:AE4,AF4),".")</f>
        <v>.</v>
      </c>
      <c r="AS4" s="26" t="str">
        <f>IF(AG4&gt;="A",COUNTIF($Z4:AF4,AG4),".")</f>
        <v>.</v>
      </c>
      <c r="AT4" s="26" t="str">
        <f>IF(AH4&gt;="A",COUNTIF($Z4:AG4,AH4),".")</f>
        <v>.</v>
      </c>
      <c r="AU4" s="26" t="str">
        <f>IF(AI4&gt;="A",COUNTIF($Z4:AH4,AI4),".")</f>
        <v>.</v>
      </c>
      <c r="AV4" s="26" t="str">
        <f>IF(AJ4&gt;="A",COUNTIF($Z4:AI4,AJ4),".")</f>
        <v>.</v>
      </c>
      <c r="AW4" s="26" t="str">
        <f>IF(AK4&gt;="A",COUNTIF($Z4:AJ4,AK4),".")</f>
        <v>.</v>
      </c>
      <c r="AY4" s="9" t="s">
        <v>26</v>
      </c>
      <c r="AZ4" s="9">
        <v>0</v>
      </c>
      <c r="BA4" s="9">
        <v>2</v>
      </c>
    </row>
    <row r="5" spans="1:58" ht="18" customHeight="1">
      <c r="A5" s="65"/>
      <c r="B5" s="65"/>
      <c r="C5" s="7"/>
      <c r="D5" s="15"/>
      <c r="E5" s="15"/>
      <c r="F5" s="15"/>
      <c r="G5" s="15"/>
      <c r="H5" s="15"/>
      <c r="I5" s="15"/>
      <c r="J5" s="15"/>
      <c r="K5" s="15"/>
      <c r="L5" s="10"/>
      <c r="M5" s="10"/>
      <c r="N5" s="10"/>
      <c r="O5" s="10"/>
      <c r="Q5" s="2"/>
      <c r="S5" s="2"/>
      <c r="U5" s="2"/>
      <c r="W5" s="1"/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27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Y5" s="9" t="s">
        <v>27</v>
      </c>
      <c r="AZ5" s="9">
        <v>0</v>
      </c>
      <c r="BA5" s="9">
        <v>2</v>
      </c>
    </row>
    <row r="6" spans="1:58" ht="28" customHeight="1">
      <c r="A6" s="65"/>
      <c r="B6" s="65"/>
      <c r="C6" s="7"/>
      <c r="D6" s="15"/>
      <c r="E6" s="15"/>
      <c r="F6" s="15"/>
      <c r="G6" s="15"/>
      <c r="H6" s="15"/>
      <c r="I6" s="15"/>
      <c r="J6" s="15"/>
      <c r="K6" s="15"/>
      <c r="L6" s="10"/>
      <c r="M6" s="10"/>
      <c r="N6" s="10"/>
      <c r="O6" s="10"/>
      <c r="Q6" s="2"/>
      <c r="S6" s="2"/>
      <c r="U6" s="2"/>
      <c r="W6" s="1"/>
      <c r="Z6" s="25">
        <f t="shared" ref="Z6:AK6" si="2">IF(VLOOKUP(Z4,$AY$2:$AZ$28,2,FALSE)&lt;0,IF(ISNA(HLOOKUP(Z3,$Z7:$AK7,1,FALSE)),-1,0),0)</f>
        <v>0</v>
      </c>
      <c r="AA6" s="25">
        <f t="shared" si="2"/>
        <v>0</v>
      </c>
      <c r="AB6" s="25">
        <f t="shared" si="2"/>
        <v>0</v>
      </c>
      <c r="AC6" s="25">
        <f t="shared" si="2"/>
        <v>0</v>
      </c>
      <c r="AD6" s="25">
        <f t="shared" si="2"/>
        <v>0</v>
      </c>
      <c r="AE6" s="25">
        <f t="shared" si="2"/>
        <v>0</v>
      </c>
      <c r="AF6" s="25">
        <f t="shared" si="2"/>
        <v>0</v>
      </c>
      <c r="AG6" s="25">
        <f t="shared" si="2"/>
        <v>0</v>
      </c>
      <c r="AH6" s="25">
        <f t="shared" si="2"/>
        <v>0</v>
      </c>
      <c r="AI6" s="25">
        <f t="shared" si="2"/>
        <v>0</v>
      </c>
      <c r="AJ6" s="25">
        <f t="shared" si="2"/>
        <v>0</v>
      </c>
      <c r="AK6" s="25">
        <f t="shared" si="2"/>
        <v>0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Y6" s="9" t="s">
        <v>15</v>
      </c>
      <c r="AZ6" s="9">
        <v>0</v>
      </c>
      <c r="BA6" s="9">
        <v>2</v>
      </c>
    </row>
    <row r="7" spans="1:58" s="11" customFormat="1" ht="14" customHeight="1">
      <c r="A7" s="64" t="s">
        <v>25</v>
      </c>
      <c r="B7" s="65"/>
      <c r="D7" s="16"/>
      <c r="E7" s="16"/>
      <c r="F7" s="16"/>
      <c r="G7" s="16"/>
      <c r="H7" s="16"/>
      <c r="I7" s="16"/>
      <c r="J7" s="16"/>
      <c r="K7" s="16"/>
      <c r="P7" s="66" t="s">
        <v>3</v>
      </c>
      <c r="Q7" s="67"/>
      <c r="R7" s="67"/>
      <c r="S7" s="67"/>
      <c r="T7" s="67"/>
      <c r="U7" s="67"/>
      <c r="V7" s="67"/>
      <c r="Z7" t="str">
        <f>IF(Z8&gt;="A",Z8&amp;AL8," ")</f>
        <v>E0</v>
      </c>
      <c r="AA7" t="str">
        <f t="shared" ref="AA7" si="3">IF(AA8&gt;="A",AA8&amp;AM8," ")</f>
        <v>N0</v>
      </c>
      <c r="AB7" t="str">
        <f t="shared" ref="AB7" si="4">IF(AB8&gt;="A",AB8&amp;AN8," ")</f>
        <v>E1</v>
      </c>
      <c r="AC7" t="str">
        <f t="shared" ref="AC7" si="5">IF(AC8&gt;="A",AC8&amp;AO8," ")</f>
        <v>R0</v>
      </c>
      <c r="AD7" t="str">
        <f t="shared" ref="AD7" si="6">IF(AD8&gt;="A",AD8&amp;AP8," ")</f>
        <v>G0</v>
      </c>
      <c r="AE7" t="str">
        <f t="shared" ref="AE7" si="7">IF(AE8&gt;="A",AE8&amp;AQ8," ")</f>
        <v>Y0</v>
      </c>
      <c r="AF7" t="str">
        <f t="shared" ref="AF7" si="8">IF(AF8&gt;="A",AF8&amp;AR8," ")</f>
        <v xml:space="preserve"> </v>
      </c>
      <c r="AG7" t="str">
        <f t="shared" ref="AG7" si="9">IF(AG8&gt;="A",AG8&amp;AS8," ")</f>
        <v xml:space="preserve"> </v>
      </c>
      <c r="AH7" t="str">
        <f t="shared" ref="AH7" si="10">IF(AH8&gt;="A",AH8&amp;AT8," ")</f>
        <v xml:space="preserve"> </v>
      </c>
      <c r="AI7" t="str">
        <f t="shared" ref="AI7" si="11">IF(AI8&gt;="A",AI8&amp;AU8," ")</f>
        <v xml:space="preserve"> </v>
      </c>
      <c r="AJ7" t="str">
        <f t="shared" ref="AJ7" si="12">IF(AJ8&gt;="A",AJ8&amp;AW8," ")</f>
        <v xml:space="preserve"> </v>
      </c>
      <c r="AK7" t="str">
        <f>IF(AK8&gt;="A",AK8&amp;#REF!," ")</f>
        <v xml:space="preserve"> </v>
      </c>
      <c r="AL7">
        <f>(Z8&gt;="A")*(AL8&gt;0)*(Z9=0)</f>
        <v>0</v>
      </c>
      <c r="AM7">
        <f t="shared" ref="AM7:AW7" si="13">(AA8&gt;="A")*(AM8&gt;0)*(AA9=0)</f>
        <v>0</v>
      </c>
      <c r="AN7">
        <f t="shared" si="13"/>
        <v>0</v>
      </c>
      <c r="AO7">
        <f t="shared" si="13"/>
        <v>0</v>
      </c>
      <c r="AP7">
        <f t="shared" si="13"/>
        <v>0</v>
      </c>
      <c r="AQ7">
        <f t="shared" si="13"/>
        <v>0</v>
      </c>
      <c r="AR7">
        <f t="shared" si="13"/>
        <v>0</v>
      </c>
      <c r="AS7">
        <f t="shared" si="13"/>
        <v>0</v>
      </c>
      <c r="AT7">
        <f t="shared" si="13"/>
        <v>0</v>
      </c>
      <c r="AU7">
        <f t="shared" si="13"/>
        <v>0</v>
      </c>
      <c r="AV7">
        <f t="shared" si="13"/>
        <v>0</v>
      </c>
      <c r="AW7">
        <f t="shared" si="13"/>
        <v>0</v>
      </c>
      <c r="AY7" s="9" t="s">
        <v>6</v>
      </c>
      <c r="AZ7" s="9">
        <v>-1</v>
      </c>
      <c r="BA7" s="9">
        <v>1</v>
      </c>
      <c r="BB7" s="9"/>
      <c r="BC7" s="9"/>
      <c r="BD7" s="9"/>
      <c r="BE7" s="9"/>
      <c r="BF7" s="9"/>
    </row>
    <row r="8" spans="1:58" ht="23">
      <c r="A8" s="65"/>
      <c r="B8" s="65"/>
      <c r="C8" s="7"/>
      <c r="D8" s="17" t="s">
        <v>6</v>
      </c>
      <c r="E8" s="17" t="s">
        <v>7</v>
      </c>
      <c r="F8" s="17" t="s">
        <v>6</v>
      </c>
      <c r="G8" s="17" t="s">
        <v>5</v>
      </c>
      <c r="H8" s="17" t="s">
        <v>4</v>
      </c>
      <c r="I8" s="17" t="s">
        <v>8</v>
      </c>
      <c r="J8" s="17"/>
      <c r="K8" s="17"/>
      <c r="L8" s="29"/>
      <c r="M8" s="29"/>
      <c r="N8" s="29"/>
      <c r="O8" s="29"/>
      <c r="Q8" s="2" t="s">
        <v>0</v>
      </c>
      <c r="S8" s="2" t="s">
        <v>0</v>
      </c>
      <c r="U8" s="2" t="s">
        <v>2</v>
      </c>
      <c r="W8" s="1" t="s">
        <v>1</v>
      </c>
      <c r="Z8" s="12" t="str">
        <f>IF(UPPER(D8)&gt;="A",UPPER(D8)," ")</f>
        <v>E</v>
      </c>
      <c r="AA8" s="12" t="str">
        <f t="shared" ref="AA8:AK8" si="14">IF(UPPER(E8)&gt;="A",UPPER(E8)," ")</f>
        <v>N</v>
      </c>
      <c r="AB8" s="12" t="str">
        <f t="shared" si="14"/>
        <v>E</v>
      </c>
      <c r="AC8" s="12" t="str">
        <f t="shared" si="14"/>
        <v>R</v>
      </c>
      <c r="AD8" s="12" t="str">
        <f t="shared" si="14"/>
        <v>G</v>
      </c>
      <c r="AE8" s="12" t="str">
        <f t="shared" si="14"/>
        <v>Y</v>
      </c>
      <c r="AF8" s="12" t="str">
        <f t="shared" si="14"/>
        <v xml:space="preserve"> </v>
      </c>
      <c r="AG8" s="12" t="str">
        <f t="shared" si="14"/>
        <v xml:space="preserve"> </v>
      </c>
      <c r="AH8" s="12" t="str">
        <f t="shared" si="14"/>
        <v xml:space="preserve"> </v>
      </c>
      <c r="AI8" s="12" t="str">
        <f t="shared" si="14"/>
        <v xml:space="preserve"> </v>
      </c>
      <c r="AJ8" s="12" t="str">
        <f t="shared" si="14"/>
        <v xml:space="preserve"> </v>
      </c>
      <c r="AK8" s="12" t="str">
        <f t="shared" si="14"/>
        <v xml:space="preserve"> </v>
      </c>
      <c r="AL8" s="26">
        <v>0</v>
      </c>
      <c r="AM8" s="26">
        <f>IF(AA8&gt;="A",COUNTIF($Z8:Z8,AA8),".")</f>
        <v>0</v>
      </c>
      <c r="AN8" s="26">
        <f>IF(AB8&gt;="A",COUNTIF($Z8:AA8,AB8),".")</f>
        <v>1</v>
      </c>
      <c r="AO8" s="26">
        <f>IF(AC8&gt;="A",COUNTIF($Z8:AB8,AC8),".")</f>
        <v>0</v>
      </c>
      <c r="AP8" s="26">
        <f>IF(AD8&gt;="A",COUNTIF($Z8:AC8,AD8),".")</f>
        <v>0</v>
      </c>
      <c r="AQ8" s="26">
        <f>IF(AE8&gt;="A",COUNTIF($Z8:AD8,AE8),".")</f>
        <v>0</v>
      </c>
      <c r="AR8" s="26" t="str">
        <f>IF(AF8&gt;="A",COUNTIF($Z8:AE8,AF8),".")</f>
        <v>.</v>
      </c>
      <c r="AS8" s="26" t="str">
        <f>IF(AG8&gt;="A",COUNTIF($Z8:AF8,AG8),".")</f>
        <v>.</v>
      </c>
      <c r="AT8" s="26" t="str">
        <f>IF(AH8&gt;="A",COUNTIF($Z8:AG8,AH8),".")</f>
        <v>.</v>
      </c>
      <c r="AU8" s="26" t="str">
        <f>IF(AI8&gt;="A",COUNTIF($Z8:AH8,AI8),".")</f>
        <v>.</v>
      </c>
      <c r="AV8" s="26" t="str">
        <f>IF(AJ8&gt;="A",COUNTIF($Z8:AI8,AJ8),".")</f>
        <v>.</v>
      </c>
      <c r="AW8" s="26" t="str">
        <f>IF(AK8&gt;="A",COUNTIF($Z8:AJ8,AK8),".")</f>
        <v>.</v>
      </c>
      <c r="AY8" s="9" t="s">
        <v>28</v>
      </c>
      <c r="AZ8" s="9">
        <v>0</v>
      </c>
      <c r="BA8" s="9">
        <v>2</v>
      </c>
    </row>
    <row r="9" spans="1:58" ht="18" customHeight="1" thickBot="1">
      <c r="A9" s="65"/>
      <c r="B9" s="65"/>
      <c r="D9" s="21">
        <f>IF(Z8&gt;="A",Z9,"")</f>
        <v>1</v>
      </c>
      <c r="E9" s="18">
        <f t="shared" ref="E9" si="15">IF(AA8&gt;="A",AA9,"")</f>
        <v>1</v>
      </c>
      <c r="F9" s="21">
        <f t="shared" ref="F9" si="16">IF(AB8&gt;="A",AB9,"")</f>
        <v>1</v>
      </c>
      <c r="G9" s="18">
        <f t="shared" ref="G9" si="17">IF(AC8&gt;="A",AC9,"")</f>
        <v>1</v>
      </c>
      <c r="H9" s="18">
        <f t="shared" ref="H9" si="18">IF(AD8&gt;="A",AD9,"")</f>
        <v>2</v>
      </c>
      <c r="I9" s="18">
        <f t="shared" ref="I9" si="19">IF(AE8&gt;="A",AE9,"")</f>
        <v>0</v>
      </c>
      <c r="J9" s="18" t="str">
        <f t="shared" ref="J9" si="20">IF(AF8&gt;="A",AF9,"")</f>
        <v/>
      </c>
      <c r="K9" s="18" t="str">
        <f t="shared" ref="K9" si="21">IF(AG8&gt;="A",AG9,"")</f>
        <v/>
      </c>
      <c r="L9" s="30" t="str">
        <f t="shared" ref="L9" si="22">IF(AH8&gt;="A",AH9,"")</f>
        <v/>
      </c>
      <c r="M9" s="30" t="str">
        <f t="shared" ref="M9" si="23">IF(AI8&gt;="A",AI9,"")</f>
        <v/>
      </c>
      <c r="N9" s="30" t="str">
        <f t="shared" ref="N9" si="24">IF(AJ8&gt;="A",AJ9,"")</f>
        <v/>
      </c>
      <c r="O9" s="30" t="str">
        <f t="shared" ref="O9" si="25">IF(AK8&gt;="A",AK9,"")</f>
        <v/>
      </c>
      <c r="Q9" s="3">
        <f>SUM(Z9:AK9)</f>
        <v>6</v>
      </c>
      <c r="S9" s="3">
        <f>SUM(AL7:AW7)</f>
        <v>0</v>
      </c>
      <c r="U9" s="3">
        <f>SUM(Z6:AK6)</f>
        <v>0</v>
      </c>
      <c r="W9" s="3">
        <f>Q9+S9+U9</f>
        <v>6</v>
      </c>
      <c r="Z9" s="12">
        <f t="shared" ref="Z9:AK9" si="26">IF(ISNA(AL9),0,IF(AL9&gt;0,AL9+1,VLOOKUP(Z8,$AY$2:$BA$28,3)))</f>
        <v>1</v>
      </c>
      <c r="AA9" s="12">
        <f t="shared" si="26"/>
        <v>1</v>
      </c>
      <c r="AB9" s="12">
        <f t="shared" si="26"/>
        <v>1</v>
      </c>
      <c r="AC9" s="12">
        <f t="shared" si="26"/>
        <v>1</v>
      </c>
      <c r="AD9" s="12">
        <f t="shared" si="26"/>
        <v>2</v>
      </c>
      <c r="AE9" s="12">
        <f t="shared" si="26"/>
        <v>0</v>
      </c>
      <c r="AF9" s="12">
        <f t="shared" si="26"/>
        <v>0</v>
      </c>
      <c r="AG9" s="12">
        <f t="shared" si="26"/>
        <v>0</v>
      </c>
      <c r="AH9" s="12">
        <f t="shared" si="26"/>
        <v>0</v>
      </c>
      <c r="AI9" s="12">
        <f t="shared" si="26"/>
        <v>0</v>
      </c>
      <c r="AJ9" s="12">
        <f t="shared" si="26"/>
        <v>0</v>
      </c>
      <c r="AK9" s="12">
        <f t="shared" si="26"/>
        <v>0</v>
      </c>
      <c r="AL9" s="26">
        <f t="shared" ref="AL9:AW9" si="27">HLOOKUP(Z7,$Z3:$AL6,3,FALSE)</f>
        <v>0</v>
      </c>
      <c r="AM9" s="26">
        <f t="shared" si="27"/>
        <v>0</v>
      </c>
      <c r="AN9" s="26">
        <f t="shared" si="27"/>
        <v>0</v>
      </c>
      <c r="AO9" s="26">
        <f t="shared" si="27"/>
        <v>0</v>
      </c>
      <c r="AP9" s="26">
        <f t="shared" si="27"/>
        <v>0</v>
      </c>
      <c r="AQ9" s="26" t="e">
        <f t="shared" si="27"/>
        <v>#N/A</v>
      </c>
      <c r="AR9" s="26">
        <f t="shared" si="27"/>
        <v>0</v>
      </c>
      <c r="AS9" s="26">
        <f t="shared" si="27"/>
        <v>0</v>
      </c>
      <c r="AT9" s="26">
        <f t="shared" si="27"/>
        <v>0</v>
      </c>
      <c r="AU9" s="26">
        <f t="shared" si="27"/>
        <v>0</v>
      </c>
      <c r="AV9" s="26">
        <f t="shared" si="27"/>
        <v>0</v>
      </c>
      <c r="AW9" s="26">
        <f t="shared" si="27"/>
        <v>0</v>
      </c>
      <c r="AY9" s="9" t="s">
        <v>4</v>
      </c>
      <c r="AZ9" s="9">
        <v>0</v>
      </c>
      <c r="BA9" s="9">
        <v>2</v>
      </c>
    </row>
    <row r="10" spans="1:58" ht="28" customHeight="1">
      <c r="A10" s="65"/>
      <c r="B10" s="65"/>
      <c r="C10" s="7"/>
      <c r="D10" s="19"/>
      <c r="E10" s="19"/>
      <c r="F10" s="19"/>
      <c r="G10" s="19"/>
      <c r="H10" s="19"/>
      <c r="I10" s="19"/>
      <c r="J10" s="19"/>
      <c r="K10" s="19"/>
      <c r="L10" s="31"/>
      <c r="M10" s="31"/>
      <c r="N10" s="31"/>
      <c r="O10" s="31"/>
      <c r="Q10" s="2"/>
      <c r="S10" s="2"/>
      <c r="U10" s="2"/>
      <c r="W10" s="1"/>
      <c r="Z10" s="25">
        <f t="shared" ref="Z10:AK10" si="28">IF(VLOOKUP(Z8,$AY$2:$AZ$28,2,FALSE)&lt;0,IF(ISNA(HLOOKUP(Z7,$Z11:$AK11,1,FALSE)),-1,0),0)</f>
        <v>-1</v>
      </c>
      <c r="AA10" s="25">
        <f t="shared" si="28"/>
        <v>0</v>
      </c>
      <c r="AB10" s="25">
        <f t="shared" si="28"/>
        <v>-1</v>
      </c>
      <c r="AC10" s="25">
        <f t="shared" si="28"/>
        <v>0</v>
      </c>
      <c r="AD10" s="25">
        <f t="shared" si="28"/>
        <v>0</v>
      </c>
      <c r="AE10" s="25">
        <f t="shared" si="28"/>
        <v>0</v>
      </c>
      <c r="AF10" s="25">
        <f t="shared" si="28"/>
        <v>0</v>
      </c>
      <c r="AG10" s="25">
        <f t="shared" si="28"/>
        <v>0</v>
      </c>
      <c r="AH10" s="25">
        <f t="shared" si="28"/>
        <v>0</v>
      </c>
      <c r="AI10" s="25">
        <f t="shared" si="28"/>
        <v>0</v>
      </c>
      <c r="AJ10" s="25">
        <f t="shared" si="28"/>
        <v>0</v>
      </c>
      <c r="AK10" s="25">
        <f t="shared" si="28"/>
        <v>0</v>
      </c>
      <c r="AY10" s="9" t="s">
        <v>12</v>
      </c>
      <c r="AZ10" s="9">
        <v>0</v>
      </c>
      <c r="BA10" s="9">
        <v>2</v>
      </c>
    </row>
    <row r="11" spans="1:58" s="11" customFormat="1" ht="14" customHeight="1">
      <c r="A11" s="64" t="s">
        <v>41</v>
      </c>
      <c r="B11" s="65"/>
      <c r="D11" s="20"/>
      <c r="E11" s="20"/>
      <c r="F11" s="20"/>
      <c r="G11" s="20"/>
      <c r="H11" s="20"/>
      <c r="I11" s="20"/>
      <c r="J11" s="20"/>
      <c r="K11" s="20"/>
      <c r="L11" s="32"/>
      <c r="M11" s="32"/>
      <c r="N11" s="32"/>
      <c r="O11" s="32"/>
      <c r="P11" s="66" t="s">
        <v>3</v>
      </c>
      <c r="Q11" s="67"/>
      <c r="R11" s="67"/>
      <c r="S11" s="67"/>
      <c r="T11" s="67"/>
      <c r="U11" s="67"/>
      <c r="V11" s="67"/>
      <c r="Z11" t="str">
        <f>IF(Z12&gt;="A",Z12&amp;AL12," ")</f>
        <v>V0</v>
      </c>
      <c r="AA11" t="str">
        <f t="shared" ref="AA11" si="29">IF(AA12&gt;="A",AA12&amp;AM12," ")</f>
        <v>I0</v>
      </c>
      <c r="AB11" t="str">
        <f t="shared" ref="AB11" si="30">IF(AB12&gt;="A",AB12&amp;AN12," ")</f>
        <v>R0</v>
      </c>
      <c r="AC11" t="str">
        <f t="shared" ref="AC11" si="31">IF(AC12&gt;="A",AC12&amp;AO12," ")</f>
        <v>G0</v>
      </c>
      <c r="AD11" t="str">
        <f t="shared" ref="AD11" si="32">IF(AD12&gt;="A",AD12&amp;AP12," ")</f>
        <v>I1</v>
      </c>
      <c r="AE11" t="str">
        <f t="shared" ref="AE11" si="33">IF(AE12&gt;="A",AE12&amp;AQ12," ")</f>
        <v>N0</v>
      </c>
      <c r="AF11" t="str">
        <f t="shared" ref="AF11" si="34">IF(AF12&gt;="A",AF12&amp;AR12," ")</f>
        <v>I2</v>
      </c>
      <c r="AG11" t="str">
        <f t="shared" ref="AG11" si="35">IF(AG12&gt;="A",AG12&amp;AS12," ")</f>
        <v>A0</v>
      </c>
      <c r="AH11" t="str">
        <f t="shared" ref="AH11" si="36">IF(AH12&gt;="A",AH12&amp;AT12," ")</f>
        <v xml:space="preserve"> </v>
      </c>
      <c r="AI11" t="str">
        <f t="shared" ref="AI11" si="37">IF(AI12&gt;="A",AI12&amp;AU12," ")</f>
        <v xml:space="preserve"> </v>
      </c>
      <c r="AJ11" t="str">
        <f t="shared" ref="AJ11" si="38">IF(AJ12&gt;="A",AJ12&amp;AW12," ")</f>
        <v xml:space="preserve"> </v>
      </c>
      <c r="AK11" t="str">
        <f>IF(AK12&gt;="A",AK12&amp;#REF!," ")</f>
        <v xml:space="preserve"> </v>
      </c>
      <c r="AL11">
        <f>(Z12&gt;="A")*(AL12&gt;0)*(Z13=0)</f>
        <v>0</v>
      </c>
      <c r="AM11">
        <f t="shared" ref="AM11" si="39">(AA12&gt;="A")*(AM12&gt;0)*(AA13=0)</f>
        <v>0</v>
      </c>
      <c r="AN11">
        <f t="shared" ref="AN11" si="40">(AB12&gt;="A")*(AN12&gt;0)*(AB13=0)</f>
        <v>0</v>
      </c>
      <c r="AO11">
        <f t="shared" ref="AO11" si="41">(AC12&gt;="A")*(AO12&gt;0)*(AC13=0)</f>
        <v>0</v>
      </c>
      <c r="AP11">
        <f t="shared" ref="AP11" si="42">(AD12&gt;="A")*(AP12&gt;0)*(AD13=0)</f>
        <v>1</v>
      </c>
      <c r="AQ11">
        <f t="shared" ref="AQ11" si="43">(AE12&gt;="A")*(AQ12&gt;0)*(AE13=0)</f>
        <v>0</v>
      </c>
      <c r="AR11">
        <f t="shared" ref="AR11" si="44">(AF12&gt;="A")*(AR12&gt;0)*(AF13=0)</f>
        <v>1</v>
      </c>
      <c r="AS11">
        <f t="shared" ref="AS11" si="45">(AG12&gt;="A")*(AS12&gt;0)*(AG13=0)</f>
        <v>0</v>
      </c>
      <c r="AT11">
        <f t="shared" ref="AT11" si="46">(AH12&gt;="A")*(AT12&gt;0)*(AH13=0)</f>
        <v>0</v>
      </c>
      <c r="AU11">
        <f t="shared" ref="AU11" si="47">(AI12&gt;="A")*(AU12&gt;0)*(AI13=0)</f>
        <v>0</v>
      </c>
      <c r="AV11">
        <f t="shared" ref="AV11" si="48">(AJ12&gt;="A")*(AV12&gt;0)*(AJ13=0)</f>
        <v>0</v>
      </c>
      <c r="AW11">
        <f t="shared" ref="AW11" si="49">(AK12&gt;="A")*(AW12&gt;0)*(AK13=0)</f>
        <v>0</v>
      </c>
      <c r="AY11" s="9" t="s">
        <v>10</v>
      </c>
      <c r="AZ11" s="9">
        <v>-1</v>
      </c>
      <c r="BA11" s="9">
        <v>1</v>
      </c>
      <c r="BB11" s="9"/>
      <c r="BC11" s="9"/>
      <c r="BD11" s="9"/>
      <c r="BE11" s="9"/>
      <c r="BF11" s="9"/>
    </row>
    <row r="12" spans="1:58" ht="23.75" customHeight="1">
      <c r="A12" s="65"/>
      <c r="B12" s="65"/>
      <c r="C12" s="7"/>
      <c r="D12" s="17" t="s">
        <v>9</v>
      </c>
      <c r="E12" s="17" t="s">
        <v>10</v>
      </c>
      <c r="F12" s="17" t="s">
        <v>5</v>
      </c>
      <c r="G12" s="17" t="s">
        <v>4</v>
      </c>
      <c r="H12" s="17" t="s">
        <v>10</v>
      </c>
      <c r="I12" s="17" t="s">
        <v>7</v>
      </c>
      <c r="J12" s="17" t="s">
        <v>10</v>
      </c>
      <c r="K12" s="17" t="s">
        <v>11</v>
      </c>
      <c r="L12" s="29"/>
      <c r="M12" s="29"/>
      <c r="N12" s="29"/>
      <c r="O12" s="29"/>
      <c r="Q12" s="2" t="s">
        <v>0</v>
      </c>
      <c r="S12" s="2" t="s">
        <v>0</v>
      </c>
      <c r="U12" s="2" t="s">
        <v>2</v>
      </c>
      <c r="W12" s="1" t="s">
        <v>1</v>
      </c>
      <c r="Z12" s="12" t="str">
        <f>IF(UPPER(D12)&gt;="A",UPPER(D12)," ")</f>
        <v>V</v>
      </c>
      <c r="AA12" s="12" t="str">
        <f t="shared" ref="AA12" si="50">IF(UPPER(E12)&gt;="A",UPPER(E12)," ")</f>
        <v>I</v>
      </c>
      <c r="AB12" s="12" t="str">
        <f t="shared" ref="AB12" si="51">IF(UPPER(F12)&gt;="A",UPPER(F12)," ")</f>
        <v>R</v>
      </c>
      <c r="AC12" s="12" t="str">
        <f t="shared" ref="AC12" si="52">IF(UPPER(G12)&gt;="A",UPPER(G12)," ")</f>
        <v>G</v>
      </c>
      <c r="AD12" s="12" t="str">
        <f t="shared" ref="AD12" si="53">IF(UPPER(H12)&gt;="A",UPPER(H12)," ")</f>
        <v>I</v>
      </c>
      <c r="AE12" s="12" t="str">
        <f t="shared" ref="AE12" si="54">IF(UPPER(I12)&gt;="A",UPPER(I12)," ")</f>
        <v>N</v>
      </c>
      <c r="AF12" s="12" t="str">
        <f t="shared" ref="AF12" si="55">IF(UPPER(J12)&gt;="A",UPPER(J12)," ")</f>
        <v>I</v>
      </c>
      <c r="AG12" s="12" t="str">
        <f t="shared" ref="AG12" si="56">IF(UPPER(K12)&gt;="A",UPPER(K12)," ")</f>
        <v>A</v>
      </c>
      <c r="AH12" s="12" t="str">
        <f t="shared" ref="AH12" si="57">IF(UPPER(L12)&gt;="A",UPPER(L12)," ")</f>
        <v xml:space="preserve"> </v>
      </c>
      <c r="AI12" s="12" t="str">
        <f t="shared" ref="AI12" si="58">IF(UPPER(M12)&gt;="A",UPPER(M12)," ")</f>
        <v xml:space="preserve"> </v>
      </c>
      <c r="AJ12" s="12" t="str">
        <f t="shared" ref="AJ12" si="59">IF(UPPER(N12)&gt;="A",UPPER(N12)," ")</f>
        <v xml:space="preserve"> </v>
      </c>
      <c r="AK12" s="12" t="str">
        <f t="shared" ref="AK12" si="60">IF(UPPER(O12)&gt;="A",UPPER(O12)," ")</f>
        <v xml:space="preserve"> </v>
      </c>
      <c r="AL12" s="26">
        <v>0</v>
      </c>
      <c r="AM12" s="26">
        <f>IF(AA12&gt;="A",COUNTIF($Z12:Z12,AA12),".")</f>
        <v>0</v>
      </c>
      <c r="AN12" s="26">
        <f>IF(AB12&gt;="A",COUNTIF($Z12:AA12,AB12),".")</f>
        <v>0</v>
      </c>
      <c r="AO12" s="26">
        <f>IF(AC12&gt;="A",COUNTIF($Z12:AB12,AC12),".")</f>
        <v>0</v>
      </c>
      <c r="AP12" s="26">
        <f>IF(AD12&gt;="A",COUNTIF($Z12:AC12,AD12),".")</f>
        <v>1</v>
      </c>
      <c r="AQ12" s="26">
        <f>IF(AE12&gt;="A",COUNTIF($Z12:AD12,AE12),".")</f>
        <v>0</v>
      </c>
      <c r="AR12" s="26">
        <f>IF(AF12&gt;="A",COUNTIF($Z12:AE12,AF12),".")</f>
        <v>2</v>
      </c>
      <c r="AS12" s="26">
        <f>IF(AG12&gt;="A",COUNTIF($Z12:AF12,AG12),".")</f>
        <v>0</v>
      </c>
      <c r="AT12" s="26" t="str">
        <f>IF(AH12&gt;="A",COUNTIF($Z12:AG12,AH12),".")</f>
        <v>.</v>
      </c>
      <c r="AU12" s="26" t="str">
        <f>IF(AI12&gt;="A",COUNTIF($Z12:AH12,AI12),".")</f>
        <v>.</v>
      </c>
      <c r="AV12" s="26" t="str">
        <f>IF(AJ12&gt;="A",COUNTIF($Z12:AI12,AJ12),".")</f>
        <v>.</v>
      </c>
      <c r="AW12" s="26" t="str">
        <f>IF(AK12&gt;="A",COUNTIF($Z12:AJ12,AK12),".")</f>
        <v>.</v>
      </c>
      <c r="AY12" s="9" t="s">
        <v>29</v>
      </c>
      <c r="AZ12" s="9">
        <v>0</v>
      </c>
      <c r="BA12" s="9">
        <v>4</v>
      </c>
    </row>
    <row r="13" spans="1:58" ht="18" customHeight="1" thickBot="1">
      <c r="A13" s="65"/>
      <c r="B13" s="65"/>
      <c r="D13" s="18">
        <f>IF(Z12&gt;="A",Z13,"")</f>
        <v>0</v>
      </c>
      <c r="E13" s="18">
        <f t="shared" ref="E13:O13" si="61">IF(AA12&gt;="A",AA13,"")</f>
        <v>0</v>
      </c>
      <c r="F13" s="18">
        <f t="shared" si="61"/>
        <v>2</v>
      </c>
      <c r="G13" s="18">
        <f t="shared" si="61"/>
        <v>3</v>
      </c>
      <c r="H13" s="21">
        <f t="shared" si="61"/>
        <v>0</v>
      </c>
      <c r="I13" s="18">
        <f t="shared" si="61"/>
        <v>2</v>
      </c>
      <c r="J13" s="21">
        <f t="shared" si="61"/>
        <v>0</v>
      </c>
      <c r="K13" s="18">
        <f t="shared" si="61"/>
        <v>0</v>
      </c>
      <c r="L13" s="30" t="str">
        <f t="shared" si="61"/>
        <v/>
      </c>
      <c r="M13" s="30" t="str">
        <f t="shared" si="61"/>
        <v/>
      </c>
      <c r="N13" s="30" t="str">
        <f t="shared" si="61"/>
        <v/>
      </c>
      <c r="O13" s="30" t="str">
        <f t="shared" si="61"/>
        <v/>
      </c>
      <c r="Q13" s="3">
        <f>SUM(Z13:AK13)</f>
        <v>7</v>
      </c>
      <c r="S13" s="3">
        <f>SUM(AL11:AW11)</f>
        <v>2</v>
      </c>
      <c r="U13" s="3">
        <f>SUM(Z10:AK10)</f>
        <v>-2</v>
      </c>
      <c r="W13" s="3">
        <f>Q13+S13+U13+W9</f>
        <v>13</v>
      </c>
      <c r="Z13" s="12">
        <f t="shared" ref="Z13:AK13" si="62">IF(ISNA(AL13),0,IF(AL13&gt;0,AL13+1,VLOOKUP(Z12,$AY$2:$BA$28,3)))</f>
        <v>0</v>
      </c>
      <c r="AA13" s="12">
        <f t="shared" si="62"/>
        <v>0</v>
      </c>
      <c r="AB13" s="12">
        <f t="shared" si="62"/>
        <v>2</v>
      </c>
      <c r="AC13" s="12">
        <f t="shared" si="62"/>
        <v>3</v>
      </c>
      <c r="AD13" s="12">
        <f t="shared" si="62"/>
        <v>0</v>
      </c>
      <c r="AE13" s="12">
        <f t="shared" si="62"/>
        <v>2</v>
      </c>
      <c r="AF13" s="12">
        <f t="shared" si="62"/>
        <v>0</v>
      </c>
      <c r="AG13" s="12">
        <f t="shared" si="62"/>
        <v>0</v>
      </c>
      <c r="AH13" s="12">
        <f t="shared" si="62"/>
        <v>0</v>
      </c>
      <c r="AI13" s="12">
        <f t="shared" si="62"/>
        <v>0</v>
      </c>
      <c r="AJ13" s="12">
        <f t="shared" si="62"/>
        <v>0</v>
      </c>
      <c r="AK13" s="12">
        <f t="shared" si="62"/>
        <v>0</v>
      </c>
      <c r="AL13" s="26" t="e">
        <f>HLOOKUP(Z11,$Z7:$AL10,3,FALSE)</f>
        <v>#N/A</v>
      </c>
      <c r="AM13" s="26" t="e">
        <f>HLOOKUP(AA11,$Z7:$AL10,3,FALSE)</f>
        <v>#N/A</v>
      </c>
      <c r="AN13" s="26">
        <f t="shared" ref="AN13" si="63">HLOOKUP(AB11,$Z7:$AL10,3,FALSE)</f>
        <v>1</v>
      </c>
      <c r="AO13" s="26">
        <f t="shared" ref="AO13" si="64">HLOOKUP(AC11,$Z7:$AL10,3,FALSE)</f>
        <v>2</v>
      </c>
      <c r="AP13" s="26" t="e">
        <f t="shared" ref="AP13" si="65">HLOOKUP(AD11,$Z7:$AL10,3,FALSE)</f>
        <v>#N/A</v>
      </c>
      <c r="AQ13" s="26">
        <f t="shared" ref="AQ13" si="66">HLOOKUP(AE11,$Z7:$AL10,3,FALSE)</f>
        <v>1</v>
      </c>
      <c r="AR13" s="26" t="e">
        <f t="shared" ref="AR13" si="67">HLOOKUP(AF11,$Z7:$AL10,3,FALSE)</f>
        <v>#N/A</v>
      </c>
      <c r="AS13" s="26" t="e">
        <f t="shared" ref="AS13" si="68">HLOOKUP(AG11,$Z7:$AL10,3,FALSE)</f>
        <v>#N/A</v>
      </c>
      <c r="AT13" s="26">
        <f t="shared" ref="AT13" si="69">HLOOKUP(AH11,$Z7:$AL10,3,FALSE)</f>
        <v>0</v>
      </c>
      <c r="AU13" s="26">
        <f t="shared" ref="AU13" si="70">HLOOKUP(AI11,$Z7:$AL10,3,FALSE)</f>
        <v>0</v>
      </c>
      <c r="AV13" s="26">
        <f t="shared" ref="AV13" si="71">HLOOKUP(AJ11,$Z7:$AL10,3,FALSE)</f>
        <v>0</v>
      </c>
      <c r="AW13" s="26">
        <f t="shared" ref="AW13" si="72">HLOOKUP(AK11,$Z7:$AL10,3,FALSE)</f>
        <v>0</v>
      </c>
      <c r="AY13" s="9" t="s">
        <v>30</v>
      </c>
      <c r="AZ13" s="9">
        <v>0</v>
      </c>
      <c r="BA13" s="9">
        <v>4</v>
      </c>
    </row>
    <row r="14" spans="1:58" ht="28" customHeight="1">
      <c r="A14" s="65"/>
      <c r="B14" s="65"/>
      <c r="C14" s="7"/>
      <c r="D14" s="19"/>
      <c r="E14" s="19"/>
      <c r="F14" s="19"/>
      <c r="G14" s="19"/>
      <c r="H14" s="19"/>
      <c r="I14" s="19"/>
      <c r="J14" s="19"/>
      <c r="K14" s="19"/>
      <c r="L14" s="31"/>
      <c r="M14" s="31"/>
      <c r="N14" s="31"/>
      <c r="O14" s="31"/>
      <c r="Q14" s="2"/>
      <c r="S14" s="2"/>
      <c r="U14" s="2"/>
      <c r="W14" s="1"/>
      <c r="Z14" s="25">
        <f t="shared" ref="Z14:AK14" si="73">IF(VLOOKUP(Z12,$AY$2:$AZ$28,2,FALSE)&lt;0,IF(ISNA(HLOOKUP(Z11,$Z15:$AK15,1,FALSE)),-1,0),0)</f>
        <v>0</v>
      </c>
      <c r="AA14" s="25">
        <f t="shared" si="73"/>
        <v>0</v>
      </c>
      <c r="AB14" s="25">
        <f t="shared" si="73"/>
        <v>0</v>
      </c>
      <c r="AC14" s="25">
        <f t="shared" si="73"/>
        <v>0</v>
      </c>
      <c r="AD14" s="25">
        <f t="shared" si="73"/>
        <v>-1</v>
      </c>
      <c r="AE14" s="25">
        <f t="shared" si="73"/>
        <v>0</v>
      </c>
      <c r="AF14" s="25">
        <f t="shared" si="73"/>
        <v>-1</v>
      </c>
      <c r="AG14" s="25">
        <f t="shared" si="73"/>
        <v>0</v>
      </c>
      <c r="AH14" s="25">
        <f t="shared" si="73"/>
        <v>0</v>
      </c>
      <c r="AI14" s="25">
        <f t="shared" si="73"/>
        <v>0</v>
      </c>
      <c r="AJ14" s="25">
        <f t="shared" si="73"/>
        <v>0</v>
      </c>
      <c r="AK14" s="25">
        <f t="shared" si="73"/>
        <v>0</v>
      </c>
      <c r="AV14" s="26"/>
      <c r="AY14" s="9" t="s">
        <v>31</v>
      </c>
      <c r="AZ14" s="9">
        <v>-1</v>
      </c>
      <c r="BA14" s="9">
        <v>1</v>
      </c>
    </row>
    <row r="15" spans="1:58" s="11" customFormat="1" ht="14" customHeight="1">
      <c r="A15" s="64" t="s">
        <v>16</v>
      </c>
      <c r="B15" s="65"/>
      <c r="D15" s="22"/>
      <c r="E15" s="22"/>
      <c r="F15" s="22"/>
      <c r="G15" s="22"/>
      <c r="H15" s="22"/>
      <c r="I15" s="22"/>
      <c r="J15" s="22"/>
      <c r="K15" s="22"/>
      <c r="L15" s="33"/>
      <c r="M15" s="33"/>
      <c r="N15" s="33"/>
      <c r="O15" s="33"/>
      <c r="P15" s="66" t="s">
        <v>3</v>
      </c>
      <c r="Q15" s="67"/>
      <c r="R15" s="67"/>
      <c r="S15" s="67"/>
      <c r="T15" s="67"/>
      <c r="U15" s="67"/>
      <c r="V15" s="67"/>
      <c r="Z15" t="str">
        <f>IF(Z16&gt;="A",Z16&amp;AL16," ")</f>
        <v>H0</v>
      </c>
      <c r="AA15" t="str">
        <f t="shared" ref="AA15" si="74">IF(AA16&gt;="A",AA16&amp;AM16," ")</f>
        <v>A0</v>
      </c>
      <c r="AB15" t="str">
        <f t="shared" ref="AB15" si="75">IF(AB16&gt;="A",AB16&amp;AN16," ")</f>
        <v>R0</v>
      </c>
      <c r="AC15" t="str">
        <f t="shared" ref="AC15" si="76">IF(AC16&gt;="A",AC16&amp;AO16," ")</f>
        <v>R1</v>
      </c>
      <c r="AD15" t="str">
        <f t="shared" ref="AD15" si="77">IF(AD16&gt;="A",AD16&amp;AP16," ")</f>
        <v>I0</v>
      </c>
      <c r="AE15" t="str">
        <f t="shared" ref="AE15" si="78">IF(AE16&gt;="A",AE16&amp;AQ16," ")</f>
        <v>S0</v>
      </c>
      <c r="AF15" t="str">
        <f t="shared" ref="AF15" si="79">IF(AF16&gt;="A",AF16&amp;AR16," ")</f>
        <v>O0</v>
      </c>
      <c r="AG15" t="str">
        <f t="shared" ref="AG15" si="80">IF(AG16&gt;="A",AG16&amp;AS16," ")</f>
        <v>N0</v>
      </c>
      <c r="AH15" t="str">
        <f t="shared" ref="AH15" si="81">IF(AH16&gt;="A",AH16&amp;AT16," ")</f>
        <v xml:space="preserve"> </v>
      </c>
      <c r="AI15" t="str">
        <f t="shared" ref="AI15" si="82">IF(AI16&gt;="A",AI16&amp;AU16," ")</f>
        <v xml:space="preserve"> </v>
      </c>
      <c r="AJ15" t="str">
        <f t="shared" ref="AJ15" si="83">IF(AJ16&gt;="A",AJ16&amp;AW16," ")</f>
        <v xml:space="preserve"> </v>
      </c>
      <c r="AK15" t="str">
        <f>IF(AK16&gt;="A",AK16&amp;#REF!," ")</f>
        <v xml:space="preserve"> </v>
      </c>
      <c r="AL15">
        <f>(Z16&gt;="A")*(AL16&gt;0)*(Z17=0)</f>
        <v>0</v>
      </c>
      <c r="AM15">
        <f t="shared" ref="AM15" si="84">(AA16&gt;="A")*(AM16&gt;0)*(AA17=0)</f>
        <v>0</v>
      </c>
      <c r="AN15">
        <f t="shared" ref="AN15" si="85">(AB16&gt;="A")*(AN16&gt;0)*(AB17=0)</f>
        <v>0</v>
      </c>
      <c r="AO15">
        <f t="shared" ref="AO15" si="86">(AC16&gt;="A")*(AO16&gt;0)*(AC17=0)</f>
        <v>1</v>
      </c>
      <c r="AP15">
        <f t="shared" ref="AP15" si="87">(AD16&gt;="A")*(AP16&gt;0)*(AD17=0)</f>
        <v>0</v>
      </c>
      <c r="AQ15">
        <f t="shared" ref="AQ15" si="88">(AE16&gt;="A")*(AQ16&gt;0)*(AE17=0)</f>
        <v>0</v>
      </c>
      <c r="AR15">
        <f t="shared" ref="AR15" si="89">(AF16&gt;="A")*(AR16&gt;0)*(AF17=0)</f>
        <v>0</v>
      </c>
      <c r="AS15">
        <f t="shared" ref="AS15" si="90">(AG16&gt;="A")*(AS16&gt;0)*(AG17=0)</f>
        <v>0</v>
      </c>
      <c r="AT15">
        <f t="shared" ref="AT15" si="91">(AH16&gt;="A")*(AT16&gt;0)*(AH17=0)</f>
        <v>0</v>
      </c>
      <c r="AU15">
        <f t="shared" ref="AU15" si="92">(AI16&gt;="A")*(AU16&gt;0)*(AI17=0)</f>
        <v>0</v>
      </c>
      <c r="AV15">
        <f t="shared" ref="AV15" si="93">(AJ16&gt;="A")*(AV16&gt;0)*(AJ17=0)</f>
        <v>0</v>
      </c>
      <c r="AW15">
        <f t="shared" ref="AW15" si="94">(AK16&gt;="A")*(AW16&gt;0)*(AK17=0)</f>
        <v>0</v>
      </c>
      <c r="AY15" s="9" t="s">
        <v>32</v>
      </c>
      <c r="AZ15" s="9">
        <v>0</v>
      </c>
      <c r="BA15" s="9">
        <v>2</v>
      </c>
      <c r="BB15" s="9"/>
      <c r="BC15" s="9"/>
      <c r="BD15" s="9"/>
      <c r="BE15" s="9"/>
      <c r="BF15" s="9"/>
    </row>
    <row r="16" spans="1:58" ht="23.75" customHeight="1">
      <c r="A16" s="65"/>
      <c r="B16" s="65"/>
      <c r="C16" s="7"/>
      <c r="D16" s="17" t="s">
        <v>12</v>
      </c>
      <c r="E16" s="17" t="s">
        <v>11</v>
      </c>
      <c r="F16" s="34" t="s">
        <v>5</v>
      </c>
      <c r="G16" s="23" t="s">
        <v>5</v>
      </c>
      <c r="H16" s="35" t="s">
        <v>10</v>
      </c>
      <c r="I16" s="17" t="s">
        <v>13</v>
      </c>
      <c r="J16" s="17" t="s">
        <v>14</v>
      </c>
      <c r="K16" s="17" t="s">
        <v>7</v>
      </c>
      <c r="L16" s="29"/>
      <c r="M16" s="29"/>
      <c r="N16" s="29"/>
      <c r="O16" s="29"/>
      <c r="Q16" s="2" t="s">
        <v>0</v>
      </c>
      <c r="S16" s="2" t="s">
        <v>0</v>
      </c>
      <c r="U16" s="2" t="s">
        <v>2</v>
      </c>
      <c r="W16" s="1" t="s">
        <v>1</v>
      </c>
      <c r="Z16" s="12" t="str">
        <f>IF(UPPER(D16)&gt;="A",UPPER(D16)," ")</f>
        <v>H</v>
      </c>
      <c r="AA16" s="12" t="str">
        <f t="shared" ref="AA16" si="95">IF(UPPER(E16)&gt;="A",UPPER(E16)," ")</f>
        <v>A</v>
      </c>
      <c r="AB16" s="12" t="str">
        <f t="shared" ref="AB16" si="96">IF(UPPER(F16)&gt;="A",UPPER(F16)," ")</f>
        <v>R</v>
      </c>
      <c r="AC16" s="12" t="str">
        <f t="shared" ref="AC16" si="97">IF(UPPER(G16)&gt;="A",UPPER(G16)," ")</f>
        <v>R</v>
      </c>
      <c r="AD16" s="12" t="str">
        <f t="shared" ref="AD16" si="98">IF(UPPER(H16)&gt;="A",UPPER(H16)," ")</f>
        <v>I</v>
      </c>
      <c r="AE16" s="12" t="str">
        <f t="shared" ref="AE16" si="99">IF(UPPER(I16)&gt;="A",UPPER(I16)," ")</f>
        <v>S</v>
      </c>
      <c r="AF16" s="12" t="str">
        <f t="shared" ref="AF16" si="100">IF(UPPER(J16)&gt;="A",UPPER(J16)," ")</f>
        <v>O</v>
      </c>
      <c r="AG16" s="12" t="str">
        <f t="shared" ref="AG16" si="101">IF(UPPER(K16)&gt;="A",UPPER(K16)," ")</f>
        <v>N</v>
      </c>
      <c r="AH16" s="12" t="str">
        <f t="shared" ref="AH16" si="102">IF(UPPER(L16)&gt;="A",UPPER(L16)," ")</f>
        <v xml:space="preserve"> </v>
      </c>
      <c r="AI16" s="12" t="str">
        <f t="shared" ref="AI16" si="103">IF(UPPER(M16)&gt;="A",UPPER(M16)," ")</f>
        <v xml:space="preserve"> </v>
      </c>
      <c r="AJ16" s="12" t="str">
        <f t="shared" ref="AJ16" si="104">IF(UPPER(N16)&gt;="A",UPPER(N16)," ")</f>
        <v xml:space="preserve"> </v>
      </c>
      <c r="AK16" s="12" t="str">
        <f t="shared" ref="AK16" si="105">IF(UPPER(O16)&gt;="A",UPPER(O16)," ")</f>
        <v xml:space="preserve"> </v>
      </c>
      <c r="AL16" s="26">
        <v>0</v>
      </c>
      <c r="AM16" s="26">
        <f>IF(AA16&gt;="A",COUNTIF($Z16:Z16,AA16)*(1-COUNTIF(X$11:AI$11,AA16)),".")</f>
        <v>0</v>
      </c>
      <c r="AN16" s="26">
        <f>IF(AB16&gt;="A",COUNTIF($Z16:AA16,AB16)*(1-COUNTIF(Y$11:AJ$11,AB16)),".")</f>
        <v>0</v>
      </c>
      <c r="AO16" s="26">
        <f>IF(AC16&gt;="A",COUNTIF($Z16:AB16,AC16)*(1-COUNTIF(Z$11:AK$11,AC16)),".")</f>
        <v>1</v>
      </c>
      <c r="AP16" s="26">
        <f>IF(AD16&gt;="A",COUNTIF($Z16:AC16,AD16)*(1-COUNTIF(AA$11:AL$11,AD16)),".")</f>
        <v>0</v>
      </c>
      <c r="AQ16" s="26">
        <f>IF(AE16&gt;="A",COUNTIF($Z16:AD16,AE16)*(1-COUNTIF(AB$11:AM$11,AE16)),".")</f>
        <v>0</v>
      </c>
      <c r="AR16" s="26">
        <f>IF(AF16&gt;="A",COUNTIF($Z16:AE16,AF16)*(1-COUNTIF(AC$11:AN$11,AF16)),".")</f>
        <v>0</v>
      </c>
      <c r="AS16" s="26">
        <f>IF(AG16&gt;="A",COUNTIF($Z16:AF16,AG16)*(1-COUNTIF(AD$11:AO$11,AG16)),".")</f>
        <v>0</v>
      </c>
      <c r="AT16" s="26" t="str">
        <f>IF(AH16&gt;="A",COUNTIF($Z16:AG16,AH16)*(1-COUNTIF(AE$11:AP$11,AH16)),".")</f>
        <v>.</v>
      </c>
      <c r="AU16" s="26" t="str">
        <f>IF(AI16&gt;="A",COUNTIF($Z16:AH16,AI16)*(1-COUNTIF(AF$11:AQ$11,AI16)),".")</f>
        <v>.</v>
      </c>
      <c r="AV16" s="26" t="str">
        <f>IF(AJ16&gt;="A",COUNTIF($Z16:AI16,AJ16)*(1-COUNTIF(AG$11:AR$11,AJ16)),".")</f>
        <v>.</v>
      </c>
      <c r="AW16" s="26" t="str">
        <f>IF(AK16&gt;="A",COUNTIF($Z16:AJ16,AK16)*(1-COUNTIF(AH$11:AS$11,AK16)),".")</f>
        <v>.</v>
      </c>
      <c r="AY16" s="9" t="s">
        <v>7</v>
      </c>
      <c r="AZ16" s="9">
        <v>-1</v>
      </c>
      <c r="BA16" s="9">
        <v>1</v>
      </c>
    </row>
    <row r="17" spans="1:58" ht="18" customHeight="1" thickBot="1">
      <c r="A17" s="65"/>
      <c r="B17" s="65"/>
      <c r="D17" s="18">
        <f>IF(Z16&gt;="A",Z17,"")</f>
        <v>0</v>
      </c>
      <c r="E17" s="18">
        <f t="shared" ref="E17" si="106">IF(AA16&gt;="A",AA17,"")</f>
        <v>1</v>
      </c>
      <c r="F17" s="18">
        <f t="shared" ref="F17" si="107">IF(AB16&gt;="A",AB17,"")</f>
        <v>3</v>
      </c>
      <c r="G17" s="21">
        <f t="shared" ref="G17" si="108">IF(AC16&gt;="A",AC17,"")</f>
        <v>0</v>
      </c>
      <c r="H17" s="18">
        <f t="shared" ref="H17" si="109">IF(AD16&gt;="A",AD17,"")</f>
        <v>1</v>
      </c>
      <c r="I17" s="18">
        <f t="shared" ref="I17" si="110">IF(AE16&gt;="A",AE17,"")</f>
        <v>0</v>
      </c>
      <c r="J17" s="18">
        <f t="shared" ref="J17" si="111">IF(AF16&gt;="A",AF17,"")</f>
        <v>0</v>
      </c>
      <c r="K17" s="18">
        <f t="shared" ref="K17" si="112">IF(AG16&gt;="A",AG17,"")</f>
        <v>3</v>
      </c>
      <c r="L17" s="30" t="str">
        <f t="shared" ref="L17" si="113">IF(AH16&gt;="A",AH17,"")</f>
        <v/>
      </c>
      <c r="M17" s="30" t="str">
        <f t="shared" ref="M17" si="114">IF(AI16&gt;="A",AI17,"")</f>
        <v/>
      </c>
      <c r="N17" s="30" t="str">
        <f t="shared" ref="N17" si="115">IF(AJ16&gt;="A",AJ17,"")</f>
        <v/>
      </c>
      <c r="O17" s="30" t="str">
        <f t="shared" ref="O17" si="116">IF(AK16&gt;="A",AK17,"")</f>
        <v/>
      </c>
      <c r="Q17" s="3">
        <f>SUM(Z17:AK17)</f>
        <v>8</v>
      </c>
      <c r="S17" s="3">
        <f>SUM(AL15:AW15)</f>
        <v>1</v>
      </c>
      <c r="U17" s="3">
        <f>SUM(Z14:AK14)</f>
        <v>-2</v>
      </c>
      <c r="W17" s="3">
        <f>Q17+S17+U17+W13</f>
        <v>20</v>
      </c>
      <c r="Z17" s="12">
        <f t="shared" ref="Z17:AK17" si="117">IF(ISNA(AL17),0,IF(AL17&gt;0,AL17+1,VLOOKUP(Z16,$AY$2:$BA$28,3)))</f>
        <v>0</v>
      </c>
      <c r="AA17" s="12">
        <f t="shared" si="117"/>
        <v>1</v>
      </c>
      <c r="AB17" s="12">
        <f t="shared" si="117"/>
        <v>3</v>
      </c>
      <c r="AC17" s="12">
        <f t="shared" si="117"/>
        <v>0</v>
      </c>
      <c r="AD17" s="12">
        <f t="shared" si="117"/>
        <v>1</v>
      </c>
      <c r="AE17" s="12">
        <f t="shared" si="117"/>
        <v>0</v>
      </c>
      <c r="AF17" s="12">
        <f t="shared" si="117"/>
        <v>0</v>
      </c>
      <c r="AG17" s="12">
        <f t="shared" si="117"/>
        <v>3</v>
      </c>
      <c r="AH17" s="12">
        <f t="shared" si="117"/>
        <v>0</v>
      </c>
      <c r="AI17" s="12">
        <f t="shared" si="117"/>
        <v>0</v>
      </c>
      <c r="AJ17" s="12">
        <f t="shared" si="117"/>
        <v>0</v>
      </c>
      <c r="AK17" s="12">
        <f t="shared" si="117"/>
        <v>0</v>
      </c>
      <c r="AL17" s="26" t="e">
        <f>HLOOKUP(Z15,$Z11:$AL14,3,FALSE)</f>
        <v>#N/A</v>
      </c>
      <c r="AM17" s="26">
        <f>HLOOKUP(AA15,$Z11:$AL14,3,FALSE)</f>
        <v>0</v>
      </c>
      <c r="AN17" s="26">
        <f t="shared" ref="AN17" si="118">HLOOKUP(AB15,$Z11:$AL14,3,FALSE)</f>
        <v>2</v>
      </c>
      <c r="AO17" s="26" t="e">
        <f t="shared" ref="AO17" si="119">HLOOKUP(AC15,$Z11:$AL14,3,FALSE)</f>
        <v>#N/A</v>
      </c>
      <c r="AP17" s="26">
        <f t="shared" ref="AP17" si="120">HLOOKUP(AD15,$Z11:$AL14,3,FALSE)</f>
        <v>0</v>
      </c>
      <c r="AQ17" s="26" t="e">
        <f t="shared" ref="AQ17" si="121">HLOOKUP(AE15,$Z11:$AL14,3,FALSE)</f>
        <v>#N/A</v>
      </c>
      <c r="AR17" s="26" t="e">
        <f t="shared" ref="AR17" si="122">HLOOKUP(AF15,$Z11:$AL14,3,FALSE)</f>
        <v>#N/A</v>
      </c>
      <c r="AS17" s="26">
        <f t="shared" ref="AS17" si="123">HLOOKUP(AG15,$Z11:$AL14,3,FALSE)</f>
        <v>2</v>
      </c>
      <c r="AT17" s="26">
        <f t="shared" ref="AT17" si="124">HLOOKUP(AH15,$Z11:$AL14,3,FALSE)</f>
        <v>0</v>
      </c>
      <c r="AU17" s="26">
        <f t="shared" ref="AU17" si="125">HLOOKUP(AI15,$Z11:$AL14,3,FALSE)</f>
        <v>0</v>
      </c>
      <c r="AV17" s="26">
        <f t="shared" ref="AV17" si="126">HLOOKUP(AJ15,$Z11:$AL14,3,FALSE)</f>
        <v>0</v>
      </c>
      <c r="AW17" s="26">
        <f t="shared" ref="AW17" si="127">HLOOKUP(AK15,$Z11:$AL14,3,FALSE)</f>
        <v>0</v>
      </c>
      <c r="AY17" s="9" t="s">
        <v>14</v>
      </c>
      <c r="AZ17" s="9">
        <v>-1</v>
      </c>
      <c r="BA17" s="9">
        <v>1</v>
      </c>
    </row>
    <row r="18" spans="1:58" ht="28" customHeight="1">
      <c r="A18" s="65"/>
      <c r="B18" s="65"/>
      <c r="C18" s="7"/>
      <c r="D18" s="19"/>
      <c r="E18" s="19"/>
      <c r="F18" s="19"/>
      <c r="G18" s="19"/>
      <c r="H18" s="19"/>
      <c r="I18" s="19"/>
      <c r="J18" s="19"/>
      <c r="K18" s="19"/>
      <c r="L18" s="31"/>
      <c r="M18" s="31"/>
      <c r="N18" s="31"/>
      <c r="O18" s="31"/>
      <c r="Q18" s="2"/>
      <c r="S18" s="2"/>
      <c r="U18" s="2"/>
      <c r="W18" s="1"/>
      <c r="Z18" s="25">
        <f t="shared" ref="Z18:AK18" si="128">IF(VLOOKUP(Z16,$AY$2:$AZ$28,2,FALSE)&lt;0,IF(ISNA(HLOOKUP(Z15,$Z19:$AK19,1,FALSE)),-1,0),0)</f>
        <v>0</v>
      </c>
      <c r="AA18" s="25">
        <f t="shared" si="128"/>
        <v>0</v>
      </c>
      <c r="AB18" s="25">
        <f t="shared" si="128"/>
        <v>0</v>
      </c>
      <c r="AC18" s="25">
        <f t="shared" si="128"/>
        <v>0</v>
      </c>
      <c r="AD18" s="25">
        <f t="shared" si="128"/>
        <v>-1</v>
      </c>
      <c r="AE18" s="25">
        <f t="shared" si="128"/>
        <v>-1</v>
      </c>
      <c r="AF18" s="25">
        <f t="shared" si="128"/>
        <v>0</v>
      </c>
      <c r="AG18" s="25">
        <f t="shared" si="128"/>
        <v>0</v>
      </c>
      <c r="AH18" s="25">
        <f t="shared" si="128"/>
        <v>0</v>
      </c>
      <c r="AI18" s="25">
        <f t="shared" si="128"/>
        <v>0</v>
      </c>
      <c r="AJ18" s="25">
        <f t="shared" si="128"/>
        <v>0</v>
      </c>
      <c r="AK18" s="25">
        <f t="shared" si="128"/>
        <v>0</v>
      </c>
      <c r="AV18" s="26"/>
      <c r="AY18" s="9" t="s">
        <v>33</v>
      </c>
      <c r="AZ18" s="9">
        <v>0</v>
      </c>
      <c r="BA18" s="9">
        <v>2</v>
      </c>
    </row>
    <row r="19" spans="1:58" s="11" customFormat="1" ht="14" customHeight="1">
      <c r="A19" s="64" t="s">
        <v>17</v>
      </c>
      <c r="B19" s="65"/>
      <c r="D19" s="22"/>
      <c r="E19" s="22"/>
      <c r="F19" s="22"/>
      <c r="G19" s="22"/>
      <c r="H19" s="22"/>
      <c r="I19" s="22"/>
      <c r="J19" s="22"/>
      <c r="K19" s="22"/>
      <c r="L19" s="33"/>
      <c r="M19" s="33"/>
      <c r="N19" s="33"/>
      <c r="O19" s="33"/>
      <c r="P19" s="66" t="s">
        <v>3</v>
      </c>
      <c r="Q19" s="67"/>
      <c r="R19" s="67"/>
      <c r="S19" s="67"/>
      <c r="T19" s="67"/>
      <c r="U19" s="67"/>
      <c r="V19" s="67"/>
      <c r="Z19" t="str">
        <f>IF(Z20&gt;="A",Z20&amp;AL20," ")</f>
        <v>A0</v>
      </c>
      <c r="AA19" t="str">
        <f t="shared" ref="AA19" si="129">IF(AA20&gt;="A",AA20&amp;AM20," ")</f>
        <v>N0</v>
      </c>
      <c r="AB19" t="str">
        <f t="shared" ref="AB19" si="130">IF(AB20&gt;="A",AB20&amp;AN20," ")</f>
        <v>D0</v>
      </c>
      <c r="AC19" t="str">
        <f t="shared" ref="AC19" si="131">IF(AC20&gt;="A",AC20&amp;AO20," ")</f>
        <v>O0</v>
      </c>
      <c r="AD19" t="str">
        <f t="shared" ref="AD19" si="132">IF(AD20&gt;="A",AD20&amp;AP20," ")</f>
        <v>R0</v>
      </c>
      <c r="AE19" t="str">
        <f t="shared" ref="AE19" si="133">IF(AE20&gt;="A",AE20&amp;AQ20," ")</f>
        <v>R1</v>
      </c>
      <c r="AF19" t="str">
        <f t="shared" ref="AF19" si="134">IF(AF20&gt;="A",AF20&amp;AR20," ")</f>
        <v>A1</v>
      </c>
      <c r="AG19" t="str">
        <f t="shared" ref="AG19" si="135">IF(AG20&gt;="A",AG20&amp;AS20," ")</f>
        <v xml:space="preserve"> </v>
      </c>
      <c r="AH19" t="str">
        <f t="shared" ref="AH19" si="136">IF(AH20&gt;="A",AH20&amp;AT20," ")</f>
        <v xml:space="preserve"> </v>
      </c>
      <c r="AI19" t="str">
        <f t="shared" ref="AI19" si="137">IF(AI20&gt;="A",AI20&amp;AU20," ")</f>
        <v xml:space="preserve"> </v>
      </c>
      <c r="AJ19" t="str">
        <f t="shared" ref="AJ19" si="138">IF(AJ20&gt;="A",AJ20&amp;AW20," ")</f>
        <v xml:space="preserve"> </v>
      </c>
      <c r="AK19" t="str">
        <f>IF(AK20&gt;="A",AK20&amp;#REF!," ")</f>
        <v xml:space="preserve"> </v>
      </c>
      <c r="AL19">
        <f>(Z20&gt;="A")*(AL20&gt;0)*(Z21=0)</f>
        <v>0</v>
      </c>
      <c r="AM19">
        <f t="shared" ref="AM19" si="139">(AA20&gt;="A")*(AM20&gt;0)*(AA21=0)</f>
        <v>0</v>
      </c>
      <c r="AN19">
        <f t="shared" ref="AN19" si="140">(AB20&gt;="A")*(AN20&gt;0)*(AB21=0)</f>
        <v>0</v>
      </c>
      <c r="AO19">
        <f t="shared" ref="AO19" si="141">(AC20&gt;="A")*(AO20&gt;0)*(AC21=0)</f>
        <v>0</v>
      </c>
      <c r="AP19">
        <f t="shared" ref="AP19" si="142">(AD20&gt;="A")*(AP20&gt;0)*(AD21=0)</f>
        <v>0</v>
      </c>
      <c r="AQ19">
        <f t="shared" ref="AQ19" si="143">(AE20&gt;="A")*(AQ20&gt;0)*(AE21=0)</f>
        <v>0</v>
      </c>
      <c r="AR19">
        <f t="shared" ref="AR19" si="144">(AF20&gt;="A")*(AR20&gt;0)*(AF21=0)</f>
        <v>1</v>
      </c>
      <c r="AS19">
        <f t="shared" ref="AS19" si="145">(AG20&gt;="A")*(AS20&gt;0)*(AG21=0)</f>
        <v>0</v>
      </c>
      <c r="AT19">
        <f t="shared" ref="AT19" si="146">(AH20&gt;="A")*(AT20&gt;0)*(AH21=0)</f>
        <v>0</v>
      </c>
      <c r="AU19">
        <f t="shared" ref="AU19" si="147">(AI20&gt;="A")*(AU20&gt;0)*(AI21=0)</f>
        <v>0</v>
      </c>
      <c r="AV19">
        <f t="shared" ref="AV19" si="148">(AJ20&gt;="A")*(AV20&gt;0)*(AJ21=0)</f>
        <v>0</v>
      </c>
      <c r="AW19">
        <f t="shared" ref="AW19" si="149">(AK20&gt;="A")*(AW20&gt;0)*(AK21=0)</f>
        <v>0</v>
      </c>
      <c r="AY19" s="9" t="s">
        <v>34</v>
      </c>
      <c r="AZ19" s="9">
        <v>0</v>
      </c>
      <c r="BA19" s="9">
        <v>4</v>
      </c>
      <c r="BB19" s="9"/>
      <c r="BC19" s="9"/>
      <c r="BD19" s="9"/>
      <c r="BE19" s="9"/>
      <c r="BF19" s="9"/>
    </row>
    <row r="20" spans="1:58" ht="23.75" customHeight="1">
      <c r="A20" s="65"/>
      <c r="B20" s="65"/>
      <c r="C20" s="7"/>
      <c r="D20" s="17" t="s">
        <v>11</v>
      </c>
      <c r="E20" s="17" t="s">
        <v>7</v>
      </c>
      <c r="F20" s="17" t="s">
        <v>15</v>
      </c>
      <c r="G20" s="17" t="s">
        <v>14</v>
      </c>
      <c r="H20" s="34" t="s">
        <v>5</v>
      </c>
      <c r="I20" s="23" t="s">
        <v>5</v>
      </c>
      <c r="J20" s="29" t="s">
        <v>11</v>
      </c>
      <c r="K20" s="17"/>
      <c r="L20" s="29"/>
      <c r="M20" s="29"/>
      <c r="N20" s="29"/>
      <c r="O20" s="29"/>
      <c r="Q20" s="2" t="s">
        <v>0</v>
      </c>
      <c r="S20" s="2" t="s">
        <v>0</v>
      </c>
      <c r="U20" s="2" t="s">
        <v>2</v>
      </c>
      <c r="W20" s="1" t="s">
        <v>1</v>
      </c>
      <c r="Z20" s="12" t="str">
        <f>IF(UPPER(D20)&gt;="A",UPPER(D20)," ")</f>
        <v>A</v>
      </c>
      <c r="AA20" s="12" t="str">
        <f t="shared" ref="AA20" si="150">IF(UPPER(E20)&gt;="A",UPPER(E20)," ")</f>
        <v>N</v>
      </c>
      <c r="AB20" s="12" t="str">
        <f t="shared" ref="AB20" si="151">IF(UPPER(F20)&gt;="A",UPPER(F20)," ")</f>
        <v>D</v>
      </c>
      <c r="AC20" s="12" t="str">
        <f t="shared" ref="AC20" si="152">IF(UPPER(G20)&gt;="A",UPPER(G20)," ")</f>
        <v>O</v>
      </c>
      <c r="AD20" s="12" t="str">
        <f t="shared" ref="AD20" si="153">IF(UPPER(H20)&gt;="A",UPPER(H20)," ")</f>
        <v>R</v>
      </c>
      <c r="AE20" s="12" t="str">
        <f t="shared" ref="AE20" si="154">IF(UPPER(I20)&gt;="A",UPPER(I20)," ")</f>
        <v>R</v>
      </c>
      <c r="AF20" s="12" t="str">
        <f t="shared" ref="AF20" si="155">IF(UPPER(J20)&gt;="A",UPPER(J20)," ")</f>
        <v>A</v>
      </c>
      <c r="AG20" s="12" t="str">
        <f t="shared" ref="AG20" si="156">IF(UPPER(K20)&gt;="A",UPPER(K20)," ")</f>
        <v xml:space="preserve"> </v>
      </c>
      <c r="AH20" s="12" t="str">
        <f t="shared" ref="AH20" si="157">IF(UPPER(L20)&gt;="A",UPPER(L20)," ")</f>
        <v xml:space="preserve"> </v>
      </c>
      <c r="AI20" s="12" t="str">
        <f t="shared" ref="AI20" si="158">IF(UPPER(M20)&gt;="A",UPPER(M20)," ")</f>
        <v xml:space="preserve"> </v>
      </c>
      <c r="AJ20" s="12" t="str">
        <f t="shared" ref="AJ20" si="159">IF(UPPER(N20)&gt;="A",UPPER(N20)," ")</f>
        <v xml:space="preserve"> </v>
      </c>
      <c r="AK20" s="12" t="str">
        <f t="shared" ref="AK20" si="160">IF(UPPER(O20)&gt;="A",UPPER(O20)," ")</f>
        <v xml:space="preserve"> </v>
      </c>
      <c r="AL20" s="26">
        <v>0</v>
      </c>
      <c r="AM20" s="26">
        <f>IF(AA20&gt;="A",COUNTIF($Z20:Z20,AA20),".")</f>
        <v>0</v>
      </c>
      <c r="AN20" s="26">
        <f>IF(AB20&gt;="A",COUNTIF($Z20:AA20,AB20),".")</f>
        <v>0</v>
      </c>
      <c r="AO20" s="26">
        <f>IF(AC20&gt;="A",COUNTIF($Z20:AB20,AC20),".")</f>
        <v>0</v>
      </c>
      <c r="AP20" s="26">
        <f>IF(AD20&gt;="A",COUNTIF($Z20:AC20,AD20),".")</f>
        <v>0</v>
      </c>
      <c r="AQ20" s="26">
        <f>IF(AE20&gt;="A",COUNTIF($Z20:AD20,AE20),".")</f>
        <v>1</v>
      </c>
      <c r="AR20" s="26">
        <f>IF(AF20&gt;="A",COUNTIF($Z20:AE20,AF20),".")</f>
        <v>1</v>
      </c>
      <c r="AS20" s="26" t="str">
        <f>IF(AG20&gt;="A",COUNTIF($Z20:AF20,AG20),".")</f>
        <v>.</v>
      </c>
      <c r="AT20" s="26" t="str">
        <f>IF(AH20&gt;="A",COUNTIF($Z20:AG20,AH20),".")</f>
        <v>.</v>
      </c>
      <c r="AU20" s="26" t="str">
        <f>IF(AI20&gt;="A",COUNTIF($Z20:AH20,AI20),".")</f>
        <v>.</v>
      </c>
      <c r="AV20" s="26" t="str">
        <f>IF(AJ20&gt;="A",COUNTIF($Z20:AI20,AJ20),".")</f>
        <v>.</v>
      </c>
      <c r="AW20" s="26" t="str">
        <f>IF(AK20&gt;="A",COUNTIF($Z20:AJ20,AK20),".")</f>
        <v>.</v>
      </c>
      <c r="AY20" s="9" t="s">
        <v>5</v>
      </c>
      <c r="AZ20" s="9">
        <v>-1</v>
      </c>
      <c r="BA20" s="9">
        <v>1</v>
      </c>
    </row>
    <row r="21" spans="1:58" ht="18" customHeight="1" thickBot="1">
      <c r="A21" s="65"/>
      <c r="B21" s="65"/>
      <c r="D21" s="18">
        <f>IF(Z20&gt;="A",Z21,"")</f>
        <v>2</v>
      </c>
      <c r="E21" s="18">
        <f t="shared" ref="E21" si="161">IF(AA20&gt;="A",AA21,"")</f>
        <v>4</v>
      </c>
      <c r="F21" s="18">
        <f t="shared" ref="F21" si="162">IF(AB20&gt;="A",AB21,"")</f>
        <v>0</v>
      </c>
      <c r="G21" s="18">
        <f t="shared" ref="G21" si="163">IF(AC20&gt;="A",AC21,"")</f>
        <v>1</v>
      </c>
      <c r="H21" s="18">
        <f t="shared" ref="H21" si="164">IF(AD20&gt;="A",AD21,"")</f>
        <v>4</v>
      </c>
      <c r="I21" s="21">
        <f t="shared" ref="I21" si="165">IF(AE20&gt;="A",AE21,"")</f>
        <v>1</v>
      </c>
      <c r="J21" s="21">
        <f t="shared" ref="J21" si="166">IF(AF20&gt;="A",AF21,"")</f>
        <v>0</v>
      </c>
      <c r="K21" s="18" t="str">
        <f t="shared" ref="K21" si="167">IF(AG20&gt;="A",AG21,"")</f>
        <v/>
      </c>
      <c r="L21" s="30" t="str">
        <f t="shared" ref="L21" si="168">IF(AH20&gt;="A",AH21,"")</f>
        <v/>
      </c>
      <c r="M21" s="30" t="str">
        <f t="shared" ref="M21" si="169">IF(AI20&gt;="A",AI21,"")</f>
        <v/>
      </c>
      <c r="N21" s="30" t="str">
        <f t="shared" ref="N21" si="170">IF(AJ20&gt;="A",AJ21,"")</f>
        <v/>
      </c>
      <c r="O21" s="30" t="str">
        <f t="shared" ref="O21" si="171">IF(AK20&gt;="A",AK21,"")</f>
        <v/>
      </c>
      <c r="Q21" s="3">
        <f>SUM(Z21:AK21)</f>
        <v>12</v>
      </c>
      <c r="S21" s="3">
        <f>SUM(AL19:AW19)</f>
        <v>1</v>
      </c>
      <c r="U21" s="3">
        <f>SUM(Z18:AK18)</f>
        <v>-2</v>
      </c>
      <c r="W21" s="3">
        <f>Q21+S21+U21+W17</f>
        <v>31</v>
      </c>
      <c r="Z21" s="12">
        <f t="shared" ref="Z21:AK21" si="172">IF(ISNA(AL21),0,IF(AL21&gt;0,AL21+1,VLOOKUP(Z20,$AY$2:$BA$28,3)))</f>
        <v>2</v>
      </c>
      <c r="AA21" s="12">
        <f t="shared" si="172"/>
        <v>4</v>
      </c>
      <c r="AB21" s="12">
        <f t="shared" si="172"/>
        <v>0</v>
      </c>
      <c r="AC21" s="12">
        <f t="shared" si="172"/>
        <v>1</v>
      </c>
      <c r="AD21" s="12">
        <f t="shared" si="172"/>
        <v>4</v>
      </c>
      <c r="AE21" s="12">
        <f t="shared" si="172"/>
        <v>1</v>
      </c>
      <c r="AF21" s="12">
        <f t="shared" si="172"/>
        <v>0</v>
      </c>
      <c r="AG21" s="12">
        <f t="shared" si="172"/>
        <v>0</v>
      </c>
      <c r="AH21" s="12">
        <f t="shared" si="172"/>
        <v>0</v>
      </c>
      <c r="AI21" s="12">
        <f t="shared" si="172"/>
        <v>0</v>
      </c>
      <c r="AJ21" s="12">
        <f t="shared" si="172"/>
        <v>0</v>
      </c>
      <c r="AK21" s="12">
        <f t="shared" si="172"/>
        <v>0</v>
      </c>
      <c r="AL21" s="26">
        <f>HLOOKUP(Z19,$Z15:$AL18,3,FALSE)</f>
        <v>1</v>
      </c>
      <c r="AM21" s="26">
        <f>HLOOKUP(AA19,$Z15:$AL18,3,FALSE)</f>
        <v>3</v>
      </c>
      <c r="AN21" s="26" t="e">
        <f t="shared" ref="AN21" si="173">HLOOKUP(AB19,$Z15:$AL18,3,FALSE)</f>
        <v>#N/A</v>
      </c>
      <c r="AO21" s="26">
        <f t="shared" ref="AO21" si="174">HLOOKUP(AC19,$Z15:$AL18,3,FALSE)</f>
        <v>0</v>
      </c>
      <c r="AP21" s="26">
        <f t="shared" ref="AP21" si="175">HLOOKUP(AD19,$Z15:$AL18,3,FALSE)</f>
        <v>3</v>
      </c>
      <c r="AQ21" s="26">
        <f t="shared" ref="AQ21" si="176">HLOOKUP(AE19,$Z15:$AL18,3,FALSE)</f>
        <v>0</v>
      </c>
      <c r="AR21" s="26" t="e">
        <f t="shared" ref="AR21" si="177">HLOOKUP(AF19,$Z15:$AL18,3,FALSE)</f>
        <v>#N/A</v>
      </c>
      <c r="AS21" s="26">
        <f t="shared" ref="AS21" si="178">HLOOKUP(AG19,$Z15:$AL18,3,FALSE)</f>
        <v>0</v>
      </c>
      <c r="AT21" s="26">
        <f t="shared" ref="AT21" si="179">HLOOKUP(AH19,$Z15:$AL18,3,FALSE)</f>
        <v>0</v>
      </c>
      <c r="AU21" s="26">
        <f t="shared" ref="AU21" si="180">HLOOKUP(AI19,$Z15:$AL18,3,FALSE)</f>
        <v>0</v>
      </c>
      <c r="AV21" s="26">
        <f t="shared" ref="AV21" si="181">HLOOKUP(AJ19,$Z15:$AL18,3,FALSE)</f>
        <v>0</v>
      </c>
      <c r="AW21" s="26">
        <f t="shared" ref="AW21" si="182">HLOOKUP(AK19,$Z15:$AL18,3,FALSE)</f>
        <v>0</v>
      </c>
      <c r="AY21" s="9" t="s">
        <v>13</v>
      </c>
      <c r="AZ21" s="9">
        <v>-1</v>
      </c>
      <c r="BA21" s="9">
        <v>1</v>
      </c>
    </row>
    <row r="22" spans="1:58" ht="28" customHeight="1">
      <c r="A22" s="65"/>
      <c r="B22" s="65"/>
      <c r="C22" s="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Q22" s="2"/>
      <c r="S22" s="2"/>
      <c r="U22" s="2"/>
      <c r="W22" s="1"/>
      <c r="Z22" s="25">
        <f t="shared" ref="Z22:AK22" si="183">IF(VLOOKUP(Z20,$AY$2:$AZ$28,2,FALSE)&lt;0,IF(ISNA(HLOOKUP(Z19,$Z23:$AK23,1,FALSE)),-1,0),0)</f>
        <v>-1</v>
      </c>
      <c r="AA22" s="25">
        <f t="shared" si="183"/>
        <v>0</v>
      </c>
      <c r="AB22" s="25">
        <f t="shared" si="183"/>
        <v>0</v>
      </c>
      <c r="AC22" s="25">
        <f t="shared" si="183"/>
        <v>-1</v>
      </c>
      <c r="AD22" s="25">
        <f t="shared" si="183"/>
        <v>0</v>
      </c>
      <c r="AE22" s="25">
        <f t="shared" si="183"/>
        <v>-1</v>
      </c>
      <c r="AF22" s="25">
        <f t="shared" si="183"/>
        <v>-1</v>
      </c>
      <c r="AG22" s="25">
        <f t="shared" si="183"/>
        <v>0</v>
      </c>
      <c r="AH22" s="25">
        <f t="shared" si="183"/>
        <v>0</v>
      </c>
      <c r="AI22" s="25">
        <f t="shared" si="183"/>
        <v>0</v>
      </c>
      <c r="AJ22" s="25">
        <f t="shared" si="183"/>
        <v>0</v>
      </c>
      <c r="AK22" s="25">
        <f t="shared" si="183"/>
        <v>0</v>
      </c>
      <c r="AV22" s="26"/>
      <c r="AY22" s="9" t="s">
        <v>35</v>
      </c>
      <c r="AZ22" s="9">
        <v>-1</v>
      </c>
      <c r="BA22" s="9">
        <v>1</v>
      </c>
    </row>
    <row r="23" spans="1:58" s="11" customFormat="1" ht="14" customHeight="1" thickBot="1">
      <c r="A23" s="64" t="s">
        <v>62</v>
      </c>
      <c r="B23" s="6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6" t="s">
        <v>3</v>
      </c>
      <c r="Q23" s="67"/>
      <c r="R23" s="67"/>
      <c r="S23" s="67"/>
      <c r="T23" s="67"/>
      <c r="U23" s="67"/>
      <c r="V23" s="67"/>
      <c r="Z23" t="str">
        <f>IF(Z24&gt;="A",Z24&amp;AL24," ")</f>
        <v>G0</v>
      </c>
      <c r="AA23" t="str">
        <f t="shared" ref="AA23" si="184">IF(AA24&gt;="A",AA24&amp;AM24," ")</f>
        <v>R0</v>
      </c>
      <c r="AB23" t="str">
        <f t="shared" ref="AB23" si="185">IF(AB24&gt;="A",AB24&amp;AN24," ")</f>
        <v>E0</v>
      </c>
      <c r="AC23" t="str">
        <f t="shared" ref="AC23" si="186">IF(AC24&gt;="A",AC24&amp;AO24," ")</f>
        <v>E1</v>
      </c>
      <c r="AD23" t="str">
        <f t="shared" ref="AD23" si="187">IF(AD24&gt;="A",AD24&amp;AP24," ")</f>
        <v>N0</v>
      </c>
      <c r="AE23" t="str">
        <f t="shared" ref="AE23" si="188">IF(AE24&gt;="A",AE24&amp;AQ24," ")</f>
        <v xml:space="preserve"> </v>
      </c>
      <c r="AF23" t="str">
        <f t="shared" ref="AF23" si="189">IF(AF24&gt;="A",AF24&amp;AR24," ")</f>
        <v xml:space="preserve"> </v>
      </c>
      <c r="AG23" t="str">
        <f t="shared" ref="AG23" si="190">IF(AG24&gt;="A",AG24&amp;AS24," ")</f>
        <v xml:space="preserve"> </v>
      </c>
      <c r="AH23" t="str">
        <f t="shared" ref="AH23" si="191">IF(AH24&gt;="A",AH24&amp;AT24," ")</f>
        <v xml:space="preserve"> </v>
      </c>
      <c r="AI23" t="str">
        <f t="shared" ref="AI23" si="192">IF(AI24&gt;="A",AI24&amp;AU24," ")</f>
        <v xml:space="preserve"> </v>
      </c>
      <c r="AJ23" t="str">
        <f t="shared" ref="AJ23" si="193">IF(AJ24&gt;="A",AJ24&amp;AW24," ")</f>
        <v xml:space="preserve"> </v>
      </c>
      <c r="AK23" t="str">
        <f>IF(AK24&gt;="A",AK24&amp;#REF!," ")</f>
        <v xml:space="preserve"> </v>
      </c>
      <c r="AL23">
        <f>(Z24&gt;="A")*(AL24&gt;0)*(Z25=0)</f>
        <v>0</v>
      </c>
      <c r="AM23">
        <f t="shared" ref="AM23" si="194">(AA24&gt;="A")*(AM24&gt;0)*(AA25=0)</f>
        <v>0</v>
      </c>
      <c r="AN23">
        <f t="shared" ref="AN23" si="195">(AB24&gt;="A")*(AN24&gt;0)*(AB25=0)</f>
        <v>0</v>
      </c>
      <c r="AO23">
        <f t="shared" ref="AO23" si="196">(AC24&gt;="A")*(AO24&gt;0)*(AC25=0)</f>
        <v>1</v>
      </c>
      <c r="AP23">
        <f t="shared" ref="AP23" si="197">(AD24&gt;="A")*(AP24&gt;0)*(AD25=0)</f>
        <v>0</v>
      </c>
      <c r="AQ23">
        <f t="shared" ref="AQ23" si="198">(AE24&gt;="A")*(AQ24&gt;0)*(AE25=0)</f>
        <v>0</v>
      </c>
      <c r="AR23">
        <f t="shared" ref="AR23" si="199">(AF24&gt;="A")*(AR24&gt;0)*(AF25=0)</f>
        <v>0</v>
      </c>
      <c r="AS23">
        <f t="shared" ref="AS23" si="200">(AG24&gt;="A")*(AS24&gt;0)*(AG25=0)</f>
        <v>0</v>
      </c>
      <c r="AT23">
        <f t="shared" ref="AT23" si="201">(AH24&gt;="A")*(AT24&gt;0)*(AH25=0)</f>
        <v>0</v>
      </c>
      <c r="AU23">
        <f t="shared" ref="AU23" si="202">(AI24&gt;="A")*(AU24&gt;0)*(AI25=0)</f>
        <v>0</v>
      </c>
      <c r="AV23">
        <f t="shared" ref="AV23" si="203">(AJ24&gt;="A")*(AV24&gt;0)*(AJ25=0)</f>
        <v>0</v>
      </c>
      <c r="AW23">
        <f t="shared" ref="AW23" si="204">(AK24&gt;="A")*(AW24&gt;0)*(AK25=0)</f>
        <v>0</v>
      </c>
      <c r="AY23" s="9" t="s">
        <v>36</v>
      </c>
      <c r="AZ23" s="9">
        <v>-1</v>
      </c>
      <c r="BA23" s="9">
        <v>1</v>
      </c>
      <c r="BB23" s="9"/>
      <c r="BC23" s="9"/>
      <c r="BD23" s="9"/>
      <c r="BE23" s="9"/>
      <c r="BF23" s="9"/>
    </row>
    <row r="24" spans="1:58" ht="23.75" customHeight="1" thickBot="1">
      <c r="A24" s="65"/>
      <c r="B24" s="65"/>
      <c r="C24" s="7"/>
      <c r="D24" s="17" t="s">
        <v>4</v>
      </c>
      <c r="E24" s="17" t="s">
        <v>5</v>
      </c>
      <c r="F24" s="17" t="s">
        <v>6</v>
      </c>
      <c r="G24" s="36" t="s">
        <v>6</v>
      </c>
      <c r="H24" s="17" t="s">
        <v>7</v>
      </c>
      <c r="I24" s="29"/>
      <c r="J24" s="29"/>
      <c r="K24" s="29"/>
      <c r="L24" s="29"/>
      <c r="M24" s="29"/>
      <c r="N24" s="29"/>
      <c r="O24" s="29"/>
      <c r="Q24" s="2" t="s">
        <v>0</v>
      </c>
      <c r="S24" s="2" t="s">
        <v>0</v>
      </c>
      <c r="U24" s="2" t="s">
        <v>2</v>
      </c>
      <c r="W24" s="1" t="s">
        <v>1</v>
      </c>
      <c r="Z24" s="12" t="str">
        <f>IF(UPPER(D24)&gt;="A",UPPER(D24)," ")</f>
        <v>G</v>
      </c>
      <c r="AA24" s="12" t="str">
        <f t="shared" ref="AA24" si="205">IF(UPPER(E24)&gt;="A",UPPER(E24)," ")</f>
        <v>R</v>
      </c>
      <c r="AB24" s="12" t="str">
        <f t="shared" ref="AB24" si="206">IF(UPPER(F24)&gt;="A",UPPER(F24)," ")</f>
        <v>E</v>
      </c>
      <c r="AC24" s="12" t="str">
        <f t="shared" ref="AC24" si="207">IF(UPPER(G24)&gt;="A",UPPER(G24)," ")</f>
        <v>E</v>
      </c>
      <c r="AD24" s="12" t="str">
        <f t="shared" ref="AD24" si="208">IF(UPPER(H24)&gt;="A",UPPER(H24)," ")</f>
        <v>N</v>
      </c>
      <c r="AE24" s="12" t="str">
        <f t="shared" ref="AE24" si="209">IF(UPPER(I24)&gt;="A",UPPER(I24)," ")</f>
        <v xml:space="preserve"> </v>
      </c>
      <c r="AF24" s="12" t="str">
        <f t="shared" ref="AF24" si="210">IF(UPPER(J24)&gt;="A",UPPER(J24)," ")</f>
        <v xml:space="preserve"> </v>
      </c>
      <c r="AG24" s="12" t="str">
        <f t="shared" ref="AG24" si="211">IF(UPPER(K24)&gt;="A",UPPER(K24)," ")</f>
        <v xml:space="preserve"> </v>
      </c>
      <c r="AH24" s="12" t="str">
        <f t="shared" ref="AH24" si="212">IF(UPPER(L24)&gt;="A",UPPER(L24)," ")</f>
        <v xml:space="preserve"> </v>
      </c>
      <c r="AI24" s="12" t="str">
        <f t="shared" ref="AI24" si="213">IF(UPPER(M24)&gt;="A",UPPER(M24)," ")</f>
        <v xml:space="preserve"> </v>
      </c>
      <c r="AJ24" s="12" t="str">
        <f t="shared" ref="AJ24" si="214">IF(UPPER(N24)&gt;="A",UPPER(N24)," ")</f>
        <v xml:space="preserve"> </v>
      </c>
      <c r="AK24" s="12" t="str">
        <f t="shared" ref="AK24" si="215">IF(UPPER(O24)&gt;="A",UPPER(O24)," ")</f>
        <v xml:space="preserve"> </v>
      </c>
      <c r="AL24" s="26">
        <v>0</v>
      </c>
      <c r="AM24" s="26">
        <f>IF(AA24&gt;="A",COUNTIF($Z24:Z24,AA24),".")</f>
        <v>0</v>
      </c>
      <c r="AN24" s="26">
        <f>IF(AB24&gt;="A",COUNTIF($Z24:AA24,AB24),".")</f>
        <v>0</v>
      </c>
      <c r="AO24" s="26">
        <f>IF(AC24&gt;="A",COUNTIF($Z24:AB24,AC24),".")</f>
        <v>1</v>
      </c>
      <c r="AP24" s="26">
        <f>IF(AD24&gt;="A",COUNTIF($Z24:AC24,AD24),".")</f>
        <v>0</v>
      </c>
      <c r="AQ24" s="26" t="str">
        <f>IF(AE24&gt;="A",COUNTIF($Z24:AD24,AE24),".")</f>
        <v>.</v>
      </c>
      <c r="AR24" s="26" t="str">
        <f>IF(AF24&gt;="A",COUNTIF($Z24:AE24,AF24),".")</f>
        <v>.</v>
      </c>
      <c r="AS24" s="26" t="str">
        <f>IF(AG24&gt;="A",COUNTIF($Z24:AF24,AG24),".")</f>
        <v>.</v>
      </c>
      <c r="AT24" s="26" t="str">
        <f>IF(AH24&gt;="A",COUNTIF($Z24:AG24,AH24),".")</f>
        <v>.</v>
      </c>
      <c r="AU24" s="26" t="str">
        <f>IF(AI24&gt;="A",COUNTIF($Z24:AH24,AI24),".")</f>
        <v>.</v>
      </c>
      <c r="AV24" s="26" t="str">
        <f>IF(AJ24&gt;="A",COUNTIF($Z24:AI24,AJ24),".")</f>
        <v>.</v>
      </c>
      <c r="AW24" s="26" t="str">
        <f>IF(AK24&gt;="A",COUNTIF($Z24:AJ24,AK24),".")</f>
        <v>.</v>
      </c>
      <c r="AY24" s="9" t="s">
        <v>9</v>
      </c>
      <c r="AZ24" s="9">
        <v>0</v>
      </c>
      <c r="BA24" s="9">
        <v>4</v>
      </c>
    </row>
    <row r="25" spans="1:58" ht="18" customHeight="1" thickBot="1">
      <c r="A25" s="65"/>
      <c r="B25" s="65"/>
      <c r="D25" s="30">
        <f>IF(Z24&gt;="A",Z25,"")</f>
        <v>0</v>
      </c>
      <c r="E25" s="30">
        <f t="shared" ref="E25" si="216">IF(AA24&gt;="A",AA25,"")</f>
        <v>5</v>
      </c>
      <c r="F25" s="30">
        <f t="shared" ref="F25" si="217">IF(AB24&gt;="A",AB25,"")</f>
        <v>0</v>
      </c>
      <c r="G25" s="30">
        <f t="shared" ref="G25" si="218">IF(AC24&gt;="A",AC25,"")</f>
        <v>0</v>
      </c>
      <c r="H25" s="30">
        <f t="shared" ref="H25" si="219">IF(AD24&gt;="A",AD25,"")</f>
        <v>5</v>
      </c>
      <c r="I25" s="30" t="str">
        <f t="shared" ref="I25" si="220">IF(AE24&gt;="A",AE25,"")</f>
        <v/>
      </c>
      <c r="J25" s="30" t="str">
        <f t="shared" ref="J25" si="221">IF(AF24&gt;="A",AF25,"")</f>
        <v/>
      </c>
      <c r="K25" s="30" t="str">
        <f t="shared" ref="K25" si="222">IF(AG24&gt;="A",AG25,"")</f>
        <v/>
      </c>
      <c r="L25" s="30" t="str">
        <f t="shared" ref="L25" si="223">IF(AH24&gt;="A",AH25,"")</f>
        <v/>
      </c>
      <c r="M25" s="30" t="str">
        <f t="shared" ref="M25" si="224">IF(AI24&gt;="A",AI25,"")</f>
        <v/>
      </c>
      <c r="N25" s="30" t="str">
        <f t="shared" ref="N25" si="225">IF(AJ24&gt;="A",AJ25,"")</f>
        <v/>
      </c>
      <c r="O25" s="30" t="str">
        <f t="shared" ref="O25" si="226">IF(AK24&gt;="A",AK25,"")</f>
        <v/>
      </c>
      <c r="Q25" s="3">
        <f>SUM(Z25:AK25)</f>
        <v>10</v>
      </c>
      <c r="S25" s="3">
        <f>SUM(AL23:AW23)</f>
        <v>1</v>
      </c>
      <c r="U25" s="3">
        <f>SUM(Z22:AK22)</f>
        <v>-4</v>
      </c>
      <c r="W25" s="3">
        <f>Q25+S25+U25+W21</f>
        <v>38</v>
      </c>
      <c r="Z25" s="12">
        <f t="shared" ref="Z25:AK25" si="227">IF(ISNA(AL25),0,IF(AL25&gt;0,AL25+1,VLOOKUP(Z24,$AY$2:$BA$28,3)))</f>
        <v>0</v>
      </c>
      <c r="AA25" s="12">
        <f t="shared" si="227"/>
        <v>5</v>
      </c>
      <c r="AB25" s="12">
        <f t="shared" si="227"/>
        <v>0</v>
      </c>
      <c r="AC25" s="12">
        <f t="shared" si="227"/>
        <v>0</v>
      </c>
      <c r="AD25" s="12">
        <f t="shared" si="227"/>
        <v>5</v>
      </c>
      <c r="AE25" s="12">
        <f t="shared" si="227"/>
        <v>0</v>
      </c>
      <c r="AF25" s="12">
        <f t="shared" si="227"/>
        <v>0</v>
      </c>
      <c r="AG25" s="12">
        <f t="shared" si="227"/>
        <v>0</v>
      </c>
      <c r="AH25" s="12">
        <f t="shared" si="227"/>
        <v>0</v>
      </c>
      <c r="AI25" s="12">
        <f t="shared" si="227"/>
        <v>0</v>
      </c>
      <c r="AJ25" s="12">
        <f t="shared" si="227"/>
        <v>0</v>
      </c>
      <c r="AK25" s="12">
        <f t="shared" si="227"/>
        <v>0</v>
      </c>
      <c r="AL25" s="26" t="e">
        <f>HLOOKUP(Z23,$Z19:$AL22,3,FALSE)</f>
        <v>#N/A</v>
      </c>
      <c r="AM25" s="26">
        <f>HLOOKUP(AA23,$Z19:$AL22,3,FALSE)</f>
        <v>4</v>
      </c>
      <c r="AN25" s="26" t="e">
        <f t="shared" ref="AN25" si="228">HLOOKUP(AB23,$Z19:$AL22,3,FALSE)</f>
        <v>#N/A</v>
      </c>
      <c r="AO25" s="26" t="e">
        <f t="shared" ref="AO25" si="229">HLOOKUP(AC23,$Z19:$AL22,3,FALSE)</f>
        <v>#N/A</v>
      </c>
      <c r="AP25" s="26">
        <f t="shared" ref="AP25" si="230">HLOOKUP(AD23,$Z19:$AL22,3,FALSE)</f>
        <v>4</v>
      </c>
      <c r="AQ25" s="26">
        <f t="shared" ref="AQ25" si="231">HLOOKUP(AE23,$Z19:$AL22,3,FALSE)</f>
        <v>0</v>
      </c>
      <c r="AR25" s="26">
        <f t="shared" ref="AR25" si="232">HLOOKUP(AF23,$Z19:$AL22,3,FALSE)</f>
        <v>0</v>
      </c>
      <c r="AS25" s="26">
        <f t="shared" ref="AS25" si="233">HLOOKUP(AG23,$Z19:$AL22,3,FALSE)</f>
        <v>0</v>
      </c>
      <c r="AT25" s="26">
        <f t="shared" ref="AT25" si="234">HLOOKUP(AH23,$Z19:$AL22,3,FALSE)</f>
        <v>0</v>
      </c>
      <c r="AU25" s="26">
        <f t="shared" ref="AU25" si="235">HLOOKUP(AI23,$Z19:$AL22,3,FALSE)</f>
        <v>0</v>
      </c>
      <c r="AV25" s="26">
        <f t="shared" ref="AV25" si="236">HLOOKUP(AJ23,$Z19:$AL22,3,FALSE)</f>
        <v>0</v>
      </c>
      <c r="AW25" s="26">
        <f t="shared" ref="AW25" si="237">HLOOKUP(AK23,$Z19:$AL22,3,FALSE)</f>
        <v>0</v>
      </c>
      <c r="AY25" s="9" t="s">
        <v>37</v>
      </c>
      <c r="AZ25" s="9">
        <v>0</v>
      </c>
      <c r="BA25" s="9">
        <v>2</v>
      </c>
    </row>
    <row r="26" spans="1:58" ht="17.25" customHeight="1">
      <c r="Z26" s="25">
        <f t="shared" ref="Z26:AK26" si="238">IF(VLOOKUP(Z24,$AY$2:$AZ$28,2,FALSE)&lt;0,IF(ISNA(HLOOKUP(Z23,$Z27:$AK27,1,FALSE)),-1,0),0)</f>
        <v>0</v>
      </c>
      <c r="AA26" s="25">
        <f t="shared" si="238"/>
        <v>-1</v>
      </c>
      <c r="AB26" s="25">
        <f t="shared" si="238"/>
        <v>-1</v>
      </c>
      <c r="AC26" s="25">
        <f t="shared" si="238"/>
        <v>-1</v>
      </c>
      <c r="AD26" s="25">
        <f t="shared" si="238"/>
        <v>-1</v>
      </c>
      <c r="AE26" s="25">
        <f t="shared" si="238"/>
        <v>0</v>
      </c>
      <c r="AF26" s="25">
        <f t="shared" si="238"/>
        <v>0</v>
      </c>
      <c r="AG26" s="25">
        <f t="shared" si="238"/>
        <v>0</v>
      </c>
      <c r="AH26" s="25">
        <f t="shared" si="238"/>
        <v>0</v>
      </c>
      <c r="AI26" s="25">
        <f t="shared" si="238"/>
        <v>0</v>
      </c>
      <c r="AJ26" s="25">
        <f t="shared" si="238"/>
        <v>0</v>
      </c>
      <c r="AK26" s="25">
        <f t="shared" si="238"/>
        <v>0</v>
      </c>
      <c r="AV26" s="26"/>
      <c r="AY26" s="9" t="s">
        <v>38</v>
      </c>
      <c r="AZ26" s="9">
        <v>0</v>
      </c>
      <c r="BA26" s="9">
        <v>4</v>
      </c>
    </row>
    <row r="27" spans="1:58">
      <c r="AV27" s="26"/>
      <c r="AY27" s="9" t="s">
        <v>8</v>
      </c>
      <c r="AZ27" s="9">
        <v>0</v>
      </c>
      <c r="BA27" s="9">
        <v>2</v>
      </c>
    </row>
    <row r="28" spans="1:58" ht="15" customHeight="1">
      <c r="A28" s="70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V28" s="26"/>
      <c r="AY28" s="9" t="s">
        <v>39</v>
      </c>
      <c r="AZ28" s="9">
        <v>0</v>
      </c>
      <c r="BA28" s="9">
        <v>4</v>
      </c>
    </row>
    <row r="29" spans="1:58" ht="34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4"/>
      <c r="AV29" s="26"/>
    </row>
    <row r="30" spans="1:58" ht="23.75" customHeight="1">
      <c r="A30" s="71" t="s">
        <v>23</v>
      </c>
      <c r="B30" s="72"/>
      <c r="C30" s="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Q30" s="5"/>
      <c r="R30" s="4"/>
      <c r="S30" s="5"/>
      <c r="T30" s="4"/>
      <c r="U30" s="5"/>
      <c r="V30" s="4"/>
      <c r="W30" s="6"/>
      <c r="AV30" s="26"/>
    </row>
    <row r="31" spans="1:58" ht="28" customHeight="1">
      <c r="A31" s="72"/>
      <c r="B31" s="72"/>
      <c r="C31" s="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Q31" s="2"/>
      <c r="S31" s="2"/>
      <c r="U31" s="2"/>
      <c r="W31" s="1"/>
      <c r="AV31" s="26"/>
    </row>
    <row r="32" spans="1:58" s="11" customFormat="1" ht="14" customHeight="1">
      <c r="A32" s="68" t="s">
        <v>24</v>
      </c>
      <c r="B32" s="6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66" t="s">
        <v>3</v>
      </c>
      <c r="Q32" s="67"/>
      <c r="R32" s="67"/>
      <c r="S32" s="67"/>
      <c r="T32" s="67"/>
      <c r="U32" s="67"/>
      <c r="V32" s="67"/>
      <c r="AV32" s="26"/>
      <c r="AY32" s="9"/>
      <c r="AZ32" s="9"/>
      <c r="BA32" s="9"/>
      <c r="BB32" s="9"/>
      <c r="BC32" s="9"/>
      <c r="BD32" s="9"/>
      <c r="BE32" s="9"/>
      <c r="BF32" s="9"/>
    </row>
    <row r="33" spans="1:58" ht="23.75" customHeight="1">
      <c r="A33" s="69"/>
      <c r="B33" s="69"/>
      <c r="C33" s="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2" t="s">
        <v>0</v>
      </c>
      <c r="S33" s="2" t="s">
        <v>0</v>
      </c>
      <c r="U33" s="2" t="s">
        <v>2</v>
      </c>
      <c r="W33" s="1" t="s">
        <v>1</v>
      </c>
      <c r="AV33" s="26"/>
    </row>
    <row r="34" spans="1:58" ht="18" customHeight="1" thickBot="1">
      <c r="A34" s="69"/>
      <c r="B34" s="69"/>
      <c r="D34" s="21"/>
      <c r="E34" s="18"/>
      <c r="F34" s="21"/>
      <c r="G34" s="18"/>
      <c r="H34" s="18"/>
      <c r="I34" s="18"/>
      <c r="J34" s="18"/>
      <c r="K34" s="18"/>
      <c r="L34" s="18"/>
      <c r="M34" s="18"/>
      <c r="N34" s="18"/>
      <c r="O34" s="18"/>
      <c r="Q34" s="3"/>
      <c r="S34" s="3"/>
      <c r="U34" s="3"/>
      <c r="W34" s="3"/>
      <c r="AV34" s="26"/>
    </row>
    <row r="35" spans="1:58" ht="28" customHeight="1">
      <c r="A35" s="69"/>
      <c r="B35" s="69"/>
      <c r="C35" s="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Q35" s="2"/>
      <c r="S35" s="2"/>
      <c r="U35" s="2"/>
      <c r="W35" s="1"/>
      <c r="AV35" s="26"/>
    </row>
    <row r="36" spans="1:58" s="11" customFormat="1" ht="14" customHeight="1">
      <c r="A36" s="64" t="s">
        <v>22</v>
      </c>
      <c r="B36" s="6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66" t="s">
        <v>3</v>
      </c>
      <c r="Q36" s="67"/>
      <c r="R36" s="67"/>
      <c r="S36" s="67"/>
      <c r="T36" s="67"/>
      <c r="U36" s="67"/>
      <c r="V36" s="67"/>
      <c r="AV36" s="26"/>
      <c r="AY36" s="9"/>
      <c r="AZ36" s="9"/>
      <c r="BA36" s="9"/>
      <c r="BB36" s="9"/>
      <c r="BC36" s="9"/>
      <c r="BD36" s="9"/>
      <c r="BE36" s="9"/>
      <c r="BF36" s="9"/>
    </row>
    <row r="37" spans="1:58" ht="23.75" customHeight="1">
      <c r="A37" s="65"/>
      <c r="B37" s="65"/>
      <c r="C37" s="7"/>
      <c r="D37" s="17"/>
      <c r="E37" s="17"/>
      <c r="F37" s="17"/>
      <c r="G37" s="17"/>
      <c r="H37" s="23"/>
      <c r="I37" s="17"/>
      <c r="J37" s="23"/>
      <c r="K37" s="17"/>
      <c r="L37" s="17"/>
      <c r="M37" s="17"/>
      <c r="N37" s="17"/>
      <c r="O37" s="17"/>
      <c r="Q37" s="2" t="s">
        <v>0</v>
      </c>
      <c r="S37" s="2" t="s">
        <v>0</v>
      </c>
      <c r="U37" s="2" t="s">
        <v>2</v>
      </c>
      <c r="W37" s="1" t="s">
        <v>1</v>
      </c>
      <c r="AV37" s="26"/>
    </row>
    <row r="38" spans="1:58" ht="18" customHeight="1" thickBot="1">
      <c r="A38" s="65"/>
      <c r="B38" s="65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Q38" s="3"/>
      <c r="S38" s="3"/>
      <c r="U38" s="3"/>
      <c r="W38" s="3"/>
      <c r="AV38" s="26"/>
    </row>
    <row r="39" spans="1:58" ht="28" customHeight="1">
      <c r="A39" s="65"/>
      <c r="B39" s="65"/>
      <c r="C39" s="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Q39" s="2"/>
      <c r="S39" s="2"/>
      <c r="U39" s="2"/>
      <c r="W39" s="1"/>
      <c r="AV39" s="26"/>
    </row>
    <row r="40" spans="1:58" s="11" customFormat="1" ht="14" customHeight="1">
      <c r="A40" s="64" t="s">
        <v>21</v>
      </c>
      <c r="B40" s="6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66" t="s">
        <v>3</v>
      </c>
      <c r="Q40" s="67"/>
      <c r="R40" s="67"/>
      <c r="S40" s="67"/>
      <c r="T40" s="67"/>
      <c r="U40" s="67"/>
      <c r="V40" s="67"/>
      <c r="AV40" s="26"/>
      <c r="AY40" s="9"/>
      <c r="AZ40" s="9"/>
      <c r="BA40" s="9"/>
      <c r="BB40" s="9"/>
      <c r="BC40" s="9"/>
      <c r="BD40" s="9"/>
      <c r="BE40" s="9"/>
      <c r="BF40" s="9"/>
    </row>
    <row r="41" spans="1:58" ht="23.75" customHeight="1">
      <c r="A41" s="65"/>
      <c r="B41" s="65"/>
      <c r="C41" s="7"/>
      <c r="D41" s="17"/>
      <c r="E41" s="17"/>
      <c r="F41" s="17"/>
      <c r="G41" s="23"/>
      <c r="H41" s="17"/>
      <c r="I41" s="17"/>
      <c r="J41" s="17"/>
      <c r="K41" s="17"/>
      <c r="L41" s="17"/>
      <c r="M41" s="17"/>
      <c r="N41" s="17"/>
      <c r="O41" s="17"/>
      <c r="Q41" s="2" t="s">
        <v>0</v>
      </c>
      <c r="S41" s="2" t="s">
        <v>0</v>
      </c>
      <c r="U41" s="2" t="s">
        <v>2</v>
      </c>
      <c r="W41" s="1" t="s">
        <v>1</v>
      </c>
      <c r="AV41" s="26"/>
    </row>
    <row r="42" spans="1:58" ht="18" customHeight="1" thickBot="1">
      <c r="A42" s="65"/>
      <c r="B42" s="65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Q42" s="3"/>
      <c r="S42" s="3"/>
      <c r="U42" s="3"/>
      <c r="W42" s="3"/>
      <c r="AV42" s="26"/>
    </row>
    <row r="43" spans="1:58" ht="28" customHeight="1">
      <c r="A43" s="65"/>
      <c r="B43" s="65"/>
      <c r="C43" s="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Q43" s="2"/>
      <c r="S43" s="2"/>
      <c r="U43" s="2"/>
      <c r="W43" s="1"/>
      <c r="AV43" s="26"/>
    </row>
    <row r="44" spans="1:58" s="11" customFormat="1" ht="14" customHeight="1">
      <c r="A44" s="64" t="s">
        <v>20</v>
      </c>
      <c r="B44" s="65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66" t="s">
        <v>3</v>
      </c>
      <c r="Q44" s="67"/>
      <c r="R44" s="67"/>
      <c r="S44" s="67"/>
      <c r="T44" s="67"/>
      <c r="U44" s="67"/>
      <c r="V44" s="67"/>
      <c r="AV44" s="26"/>
      <c r="AY44" s="9"/>
      <c r="AZ44" s="9"/>
      <c r="BA44" s="9"/>
      <c r="BB44" s="9"/>
      <c r="BC44" s="9"/>
      <c r="BD44" s="9"/>
      <c r="BE44" s="9"/>
      <c r="BF44" s="9"/>
    </row>
    <row r="45" spans="1:58" ht="23.75" customHeight="1">
      <c r="A45" s="65"/>
      <c r="B45" s="65"/>
      <c r="C45" s="7"/>
      <c r="D45" s="17"/>
      <c r="E45" s="17"/>
      <c r="F45" s="17"/>
      <c r="G45" s="17"/>
      <c r="H45" s="17"/>
      <c r="I45" s="23"/>
      <c r="J45" s="17"/>
      <c r="K45" s="17"/>
      <c r="L45" s="17"/>
      <c r="M45" s="17"/>
      <c r="N45" s="17"/>
      <c r="O45" s="17"/>
      <c r="Q45" s="2" t="s">
        <v>0</v>
      </c>
      <c r="S45" s="2" t="s">
        <v>0</v>
      </c>
      <c r="U45" s="2" t="s">
        <v>2</v>
      </c>
      <c r="W45" s="1" t="s">
        <v>1</v>
      </c>
      <c r="AV45" s="26"/>
    </row>
    <row r="46" spans="1:58" ht="18" customHeight="1" thickBot="1">
      <c r="A46" s="65"/>
      <c r="B46" s="6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Q46" s="3"/>
      <c r="S46" s="3"/>
      <c r="U46" s="3"/>
      <c r="W46" s="3"/>
      <c r="AV46" s="26"/>
    </row>
    <row r="47" spans="1:58" ht="28" customHeight="1">
      <c r="A47" s="65"/>
      <c r="B47" s="65"/>
      <c r="C47" s="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Q47" s="2"/>
      <c r="S47" s="2"/>
      <c r="U47" s="2"/>
      <c r="W47" s="1"/>
      <c r="AV47" s="26"/>
    </row>
    <row r="48" spans="1:58" s="11" customFormat="1" ht="14" customHeight="1">
      <c r="A48" s="64" t="s">
        <v>19</v>
      </c>
      <c r="B48" s="6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66" t="s">
        <v>3</v>
      </c>
      <c r="Q48" s="67"/>
      <c r="R48" s="67"/>
      <c r="S48" s="67"/>
      <c r="T48" s="67"/>
      <c r="U48" s="67"/>
      <c r="V48" s="67"/>
      <c r="AV48" s="26"/>
      <c r="AY48" s="9"/>
      <c r="AZ48" s="9"/>
      <c r="BA48" s="9"/>
      <c r="BB48" s="9"/>
      <c r="BC48" s="9"/>
      <c r="BD48" s="9"/>
      <c r="BE48" s="9"/>
      <c r="BF48" s="9"/>
    </row>
    <row r="49" spans="1:48" ht="23.75" customHeight="1">
      <c r="A49" s="65"/>
      <c r="B49" s="65"/>
      <c r="C49" s="7"/>
      <c r="D49" s="17"/>
      <c r="E49" s="17"/>
      <c r="F49" s="17"/>
      <c r="G49" s="23"/>
      <c r="H49" s="17"/>
      <c r="I49" s="17"/>
      <c r="J49" s="17"/>
      <c r="K49" s="17"/>
      <c r="L49" s="17"/>
      <c r="M49" s="17"/>
      <c r="N49" s="17"/>
      <c r="O49" s="17"/>
      <c r="Q49" s="2" t="s">
        <v>0</v>
      </c>
      <c r="S49" s="2" t="s">
        <v>0</v>
      </c>
      <c r="U49" s="2" t="s">
        <v>2</v>
      </c>
      <c r="W49" s="1" t="s">
        <v>1</v>
      </c>
      <c r="AV49" s="26"/>
    </row>
    <row r="50" spans="1:48" ht="18" customHeight="1" thickBot="1">
      <c r="A50" s="65"/>
      <c r="B50" s="65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Q50" s="3"/>
      <c r="S50" s="3"/>
      <c r="U50" s="3"/>
      <c r="W50" s="3"/>
      <c r="AV50" s="26"/>
    </row>
    <row r="51" spans="1:48" ht="33.75" customHeight="1">
      <c r="AV51" s="26"/>
    </row>
    <row r="52" spans="1:48">
      <c r="AV52" s="26"/>
    </row>
    <row r="53" spans="1:48">
      <c r="AV53" s="26"/>
    </row>
    <row r="54" spans="1:48">
      <c r="AV54" s="26"/>
    </row>
    <row r="55" spans="1:48">
      <c r="AV55" s="26"/>
    </row>
    <row r="56" spans="1:48">
      <c r="AV56" s="26"/>
    </row>
    <row r="57" spans="1:48">
      <c r="AV57" s="26"/>
    </row>
    <row r="58" spans="1:48">
      <c r="AV58" s="26"/>
    </row>
    <row r="59" spans="1:48">
      <c r="AV59" s="26"/>
    </row>
    <row r="60" spans="1:48">
      <c r="AV60" s="26"/>
    </row>
    <row r="61" spans="1:48">
      <c r="AV61" s="26"/>
    </row>
    <row r="62" spans="1:48">
      <c r="AV62" s="26"/>
    </row>
    <row r="63" spans="1:48">
      <c r="AV63" s="26"/>
    </row>
    <row r="64" spans="1:48">
      <c r="AV64" s="26"/>
    </row>
    <row r="65" spans="48:48">
      <c r="AV65" s="26"/>
    </row>
    <row r="66" spans="48:48">
      <c r="AV66" s="26"/>
    </row>
    <row r="67" spans="48:48">
      <c r="AV67" s="26"/>
    </row>
    <row r="68" spans="48:48">
      <c r="AV68" s="26"/>
    </row>
    <row r="69" spans="48:48">
      <c r="AV69" s="26"/>
    </row>
    <row r="70" spans="48:48">
      <c r="AV70" s="26"/>
    </row>
    <row r="71" spans="48:48">
      <c r="AV71" s="26"/>
    </row>
    <row r="72" spans="48:48">
      <c r="AV72" s="26"/>
    </row>
    <row r="73" spans="48:48">
      <c r="AV73" s="26"/>
    </row>
    <row r="74" spans="48:48">
      <c r="AV74" s="26"/>
    </row>
    <row r="75" spans="48:48">
      <c r="AV75" s="26"/>
    </row>
    <row r="76" spans="48:48">
      <c r="AV76" s="26"/>
    </row>
    <row r="77" spans="48:48">
      <c r="AV77" s="26"/>
    </row>
    <row r="78" spans="48:48">
      <c r="AV78" s="26"/>
    </row>
    <row r="79" spans="48:48">
      <c r="AV79" s="26"/>
    </row>
    <row r="80" spans="48:48">
      <c r="AV80" s="26"/>
    </row>
    <row r="81" spans="48:48">
      <c r="AV81" s="26"/>
    </row>
    <row r="82" spans="48:48">
      <c r="AV82" s="26"/>
    </row>
    <row r="83" spans="48:48">
      <c r="AV83" s="26"/>
    </row>
    <row r="84" spans="48:48">
      <c r="AV84" s="26"/>
    </row>
    <row r="85" spans="48:48">
      <c r="AV85" s="26"/>
    </row>
    <row r="86" spans="48:48">
      <c r="AV86" s="26"/>
    </row>
    <row r="87" spans="48:48">
      <c r="AV87" s="26"/>
    </row>
    <row r="88" spans="48:48">
      <c r="AV88" s="26"/>
    </row>
    <row r="89" spans="48:48">
      <c r="AV89" s="26"/>
    </row>
    <row r="90" spans="48:48">
      <c r="AV90" s="26"/>
    </row>
    <row r="91" spans="48:48">
      <c r="AV91" s="26"/>
    </row>
    <row r="92" spans="48:48">
      <c r="AV92" s="26"/>
    </row>
    <row r="93" spans="48:48">
      <c r="AV93" s="26"/>
    </row>
    <row r="94" spans="48:48">
      <c r="AV94" s="26"/>
    </row>
    <row r="95" spans="48:48">
      <c r="AV95" s="26"/>
    </row>
    <row r="96" spans="48:48">
      <c r="AV96" s="26"/>
    </row>
    <row r="97" spans="48:48">
      <c r="AV97" s="26"/>
    </row>
    <row r="98" spans="48:48">
      <c r="AV98" s="26"/>
    </row>
    <row r="99" spans="48:48">
      <c r="AV99" s="26"/>
    </row>
    <row r="100" spans="48:48">
      <c r="AV100" s="26"/>
    </row>
    <row r="101" spans="48:48">
      <c r="AV101" s="26"/>
    </row>
    <row r="102" spans="48:48">
      <c r="AV102" s="26"/>
    </row>
    <row r="103" spans="48:48">
      <c r="AV103" s="26"/>
    </row>
    <row r="104" spans="48:48">
      <c r="AV104" s="26"/>
    </row>
    <row r="105" spans="48:48">
      <c r="AV105" s="26"/>
    </row>
    <row r="106" spans="48:48">
      <c r="AV106" s="26"/>
    </row>
    <row r="107" spans="48:48">
      <c r="AV107" s="26"/>
    </row>
    <row r="108" spans="48:48">
      <c r="AV108" s="26"/>
    </row>
    <row r="109" spans="48:48">
      <c r="AV109" s="26"/>
    </row>
    <row r="110" spans="48:48">
      <c r="AV110" s="26"/>
    </row>
    <row r="111" spans="48:48">
      <c r="AV111" s="26"/>
    </row>
    <row r="112" spans="48:48">
      <c r="AV112" s="26"/>
    </row>
    <row r="113" spans="48:48">
      <c r="AV113" s="26"/>
    </row>
    <row r="114" spans="48:48">
      <c r="AV114" s="26"/>
    </row>
    <row r="115" spans="48:48">
      <c r="AV115" s="26"/>
    </row>
    <row r="116" spans="48:48">
      <c r="AV116" s="26"/>
    </row>
    <row r="117" spans="48:48">
      <c r="AV117" s="26"/>
    </row>
    <row r="118" spans="48:48">
      <c r="AV118" s="26"/>
    </row>
    <row r="119" spans="48:48">
      <c r="AV119" s="26"/>
    </row>
    <row r="120" spans="48:48">
      <c r="AV120" s="26"/>
    </row>
    <row r="121" spans="48:48">
      <c r="AV121" s="26"/>
    </row>
    <row r="122" spans="48:48">
      <c r="AV122" s="26"/>
    </row>
    <row r="123" spans="48:48">
      <c r="AV123" s="26"/>
    </row>
    <row r="124" spans="48:48">
      <c r="AV124" s="26"/>
    </row>
    <row r="125" spans="48:48">
      <c r="AV125" s="26"/>
    </row>
    <row r="126" spans="48:48">
      <c r="AV126" s="26"/>
    </row>
    <row r="127" spans="48:48">
      <c r="AV127" s="26"/>
    </row>
    <row r="128" spans="48:48">
      <c r="AV128" s="26"/>
    </row>
    <row r="129" spans="48:48">
      <c r="AV129" s="26"/>
    </row>
    <row r="130" spans="48:48">
      <c r="AV130" s="26"/>
    </row>
    <row r="131" spans="48:48">
      <c r="AV131" s="26"/>
    </row>
    <row r="132" spans="48:48">
      <c r="AV132" s="26"/>
    </row>
    <row r="133" spans="48:48">
      <c r="AV133" s="26"/>
    </row>
    <row r="134" spans="48:48">
      <c r="AV134" s="26"/>
    </row>
    <row r="135" spans="48:48">
      <c r="AV135" s="26"/>
    </row>
    <row r="136" spans="48:48">
      <c r="AV136" s="26"/>
    </row>
    <row r="137" spans="48:48">
      <c r="AV137" s="26"/>
    </row>
    <row r="138" spans="48:48">
      <c r="AV138" s="26"/>
    </row>
    <row r="139" spans="48:48">
      <c r="AV139" s="26"/>
    </row>
    <row r="140" spans="48:48">
      <c r="AV140" s="26"/>
    </row>
    <row r="141" spans="48:48">
      <c r="AV141" s="26"/>
    </row>
    <row r="142" spans="48:48">
      <c r="AV142" s="26"/>
    </row>
    <row r="143" spans="48:48">
      <c r="AV143" s="26"/>
    </row>
    <row r="144" spans="48:48">
      <c r="AV144" s="26"/>
    </row>
    <row r="145" spans="48:48">
      <c r="AV145" s="26"/>
    </row>
    <row r="146" spans="48:48">
      <c r="AV146" s="26"/>
    </row>
    <row r="147" spans="48:48">
      <c r="AV147" s="26"/>
    </row>
    <row r="148" spans="48:48">
      <c r="AV148" s="26"/>
    </row>
    <row r="149" spans="48:48">
      <c r="AV149" s="26"/>
    </row>
  </sheetData>
  <mergeCells count="24">
    <mergeCell ref="A1:W2"/>
    <mergeCell ref="A28:W29"/>
    <mergeCell ref="A30:B31"/>
    <mergeCell ref="P15:V15"/>
    <mergeCell ref="P19:V19"/>
    <mergeCell ref="P23:V23"/>
    <mergeCell ref="A7:B10"/>
    <mergeCell ref="A11:B14"/>
    <mergeCell ref="A15:B18"/>
    <mergeCell ref="A19:B22"/>
    <mergeCell ref="A23:B25"/>
    <mergeCell ref="P11:V11"/>
    <mergeCell ref="P7:V7"/>
    <mergeCell ref="A3:B6"/>
    <mergeCell ref="A44:B47"/>
    <mergeCell ref="P44:V44"/>
    <mergeCell ref="A48:B50"/>
    <mergeCell ref="P48:V48"/>
    <mergeCell ref="A32:B35"/>
    <mergeCell ref="P32:V32"/>
    <mergeCell ref="A36:B39"/>
    <mergeCell ref="P36:V36"/>
    <mergeCell ref="A40:B43"/>
    <mergeCell ref="P40:V40"/>
  </mergeCells>
  <phoneticPr fontId="11" type="noConversion"/>
  <conditionalFormatting sqref="D5:O21">
    <cfRule type="expression" dxfId="14" priority="4">
      <formula>(COUNTIF($Z7:$AK7,Z3)=0)*(VLOOKUP(D4,$AY$2:$AZ$28,2,FALSE)&lt;0)*(MOD(ROW(),4)=1)</formula>
    </cfRule>
  </conditionalFormatting>
  <conditionalFormatting sqref="D8:O24">
    <cfRule type="expression" dxfId="13" priority="1">
      <formula>(AL7&gt;0)*(MOD(ROW(),4)=0)</formula>
    </cfRule>
    <cfRule type="expression" dxfId="12" priority="3">
      <formula>D9*(MOD(ROW(),4)=0)</formula>
    </cfRule>
  </conditionalFormatting>
  <pageMargins left="0.45" right="0.45" top="0.65" bottom="0.5" header="0.3" footer="0.3"/>
  <pageSetup scale="98" orientation="landscape"/>
  <headerFooter>
    <oddHeader>&amp;C&amp;20Green Energy answers</oddHeader>
  </headerFooter>
  <rowBreaks count="1" manualBreakCount="1">
    <brk id="26" max="2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workbookViewId="0">
      <selection activeCell="D20" sqref="D20:K20"/>
    </sheetView>
  </sheetViews>
  <sheetFormatPr baseColWidth="10" defaultColWidth="9.1640625" defaultRowHeight="14" x14ac:dyDescent="0"/>
  <cols>
    <col min="1" max="1" width="5.5" customWidth="1"/>
    <col min="2" max="2" width="39.5" customWidth="1"/>
    <col min="3" max="3" width="2.5" customWidth="1"/>
    <col min="4" max="15" width="3.6640625" customWidth="1"/>
    <col min="16" max="16" width="4.1640625" customWidth="1"/>
    <col min="17" max="17" width="4.5" customWidth="1"/>
    <col min="18" max="18" width="4.1640625" customWidth="1"/>
    <col min="19" max="19" width="4.5" customWidth="1"/>
    <col min="20" max="20" width="4.1640625" customWidth="1"/>
    <col min="21" max="21" width="4.5" customWidth="1"/>
    <col min="22" max="22" width="4.1640625" customWidth="1"/>
    <col min="23" max="23" width="5" customWidth="1"/>
    <col min="24" max="24" width="1.1640625" customWidth="1"/>
    <col min="25" max="25" width="9.1640625" hidden="1" customWidth="1"/>
    <col min="26" max="49" width="3.5" hidden="1" customWidth="1"/>
    <col min="50" max="50" width="6.1640625" hidden="1" customWidth="1"/>
    <col min="51" max="58" width="7.5" hidden="1" customWidth="1"/>
  </cols>
  <sheetData>
    <row r="1" spans="1:58" ht="15" customHeight="1">
      <c r="A1" s="73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42"/>
      <c r="AY1" s="9"/>
      <c r="AZ1" s="9" t="s">
        <v>40</v>
      </c>
      <c r="BA1" s="9">
        <v>0</v>
      </c>
      <c r="BB1" s="9">
        <v>1</v>
      </c>
      <c r="BC1" s="9">
        <v>2</v>
      </c>
      <c r="BD1" s="9">
        <v>3</v>
      </c>
      <c r="BE1" s="9">
        <v>4</v>
      </c>
      <c r="BF1" s="9">
        <v>5</v>
      </c>
    </row>
    <row r="2" spans="1:58" ht="34.5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49"/>
      <c r="AY2" s="9" t="s">
        <v>18</v>
      </c>
      <c r="AZ2" s="9" t="s">
        <v>18</v>
      </c>
      <c r="BA2" s="9"/>
      <c r="BB2" s="9"/>
      <c r="BC2" s="9"/>
      <c r="BD2" s="9"/>
      <c r="BE2" s="9"/>
      <c r="BF2" s="9"/>
    </row>
    <row r="3" spans="1:58" ht="13.5" customHeight="1">
      <c r="A3" s="77" t="s">
        <v>51</v>
      </c>
      <c r="B3" s="78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9"/>
      <c r="T3" s="38"/>
      <c r="U3" s="40"/>
      <c r="V3" s="38"/>
      <c r="W3" s="41"/>
      <c r="X3" s="42"/>
      <c r="Z3" t="str">
        <f>IF(Z4&gt;="A",Z4&amp;AL4," ")</f>
        <v xml:space="preserve"> </v>
      </c>
      <c r="AA3" t="str">
        <f t="shared" ref="AA3:AI3" si="0">IF(AA4&gt;="A",AA4&amp;AM4," ")</f>
        <v xml:space="preserve"> </v>
      </c>
      <c r="AB3" t="str">
        <f t="shared" si="0"/>
        <v xml:space="preserve"> </v>
      </c>
      <c r="AC3" t="str">
        <f t="shared" si="0"/>
        <v xml:space="preserve"> </v>
      </c>
      <c r="AD3" t="str">
        <f t="shared" si="0"/>
        <v xml:space="preserve"> </v>
      </c>
      <c r="AE3" t="str">
        <f t="shared" si="0"/>
        <v xml:space="preserve"> </v>
      </c>
      <c r="AF3" t="str">
        <f t="shared" si="0"/>
        <v xml:space="preserve"> </v>
      </c>
      <c r="AG3" t="str">
        <f t="shared" si="0"/>
        <v xml:space="preserve"> </v>
      </c>
      <c r="AH3" t="str">
        <f t="shared" si="0"/>
        <v xml:space="preserve"> </v>
      </c>
      <c r="AI3" t="str">
        <f t="shared" si="0"/>
        <v xml:space="preserve"> </v>
      </c>
      <c r="AJ3" t="str">
        <f>IF(AJ4&gt;="A",AJ4&amp;AW4," ")</f>
        <v xml:space="preserve"> </v>
      </c>
      <c r="AK3" t="str">
        <f>IF(AK4&gt;="A",AK4&amp;#REF!," ")</f>
        <v xml:space="preserve"> </v>
      </c>
      <c r="AV3" s="26"/>
      <c r="AY3" s="9" t="s">
        <v>11</v>
      </c>
      <c r="AZ3" s="9">
        <v>-1</v>
      </c>
      <c r="BA3" s="9">
        <v>1</v>
      </c>
      <c r="BB3" s="9"/>
      <c r="BC3" s="9"/>
      <c r="BD3" s="9"/>
      <c r="BE3" s="9"/>
      <c r="BF3" s="9"/>
    </row>
    <row r="4" spans="1:58" ht="23.25" customHeight="1">
      <c r="A4" s="79"/>
      <c r="B4" s="80"/>
      <c r="C4" s="10"/>
      <c r="D4" s="14"/>
      <c r="E4" s="14"/>
      <c r="F4" s="14"/>
      <c r="G4" s="14"/>
      <c r="H4" s="14"/>
      <c r="I4" s="14"/>
      <c r="J4" s="14"/>
      <c r="K4" s="14"/>
      <c r="L4" s="8"/>
      <c r="M4" s="8"/>
      <c r="N4" s="8"/>
      <c r="O4" s="8"/>
      <c r="P4" s="4"/>
      <c r="Q4" s="5"/>
      <c r="R4" s="4"/>
      <c r="S4" s="5"/>
      <c r="T4" s="4"/>
      <c r="U4" s="5"/>
      <c r="V4" s="4"/>
      <c r="W4" s="6"/>
      <c r="X4" s="43"/>
      <c r="Z4" s="12" t="str">
        <f t="shared" ref="Z4:AK4" si="1">IF(UPPER(D4)&gt;="A",UPPER(D4)," ")</f>
        <v xml:space="preserve"> </v>
      </c>
      <c r="AA4" s="12" t="str">
        <f t="shared" si="1"/>
        <v xml:space="preserve"> </v>
      </c>
      <c r="AB4" s="12" t="str">
        <f t="shared" si="1"/>
        <v xml:space="preserve"> </v>
      </c>
      <c r="AC4" s="12" t="str">
        <f t="shared" si="1"/>
        <v xml:space="preserve"> </v>
      </c>
      <c r="AD4" s="12" t="str">
        <f t="shared" si="1"/>
        <v xml:space="preserve"> </v>
      </c>
      <c r="AE4" s="12" t="str">
        <f t="shared" si="1"/>
        <v xml:space="preserve"> </v>
      </c>
      <c r="AF4" s="12" t="str">
        <f t="shared" si="1"/>
        <v xml:space="preserve"> </v>
      </c>
      <c r="AG4" s="12" t="str">
        <f t="shared" si="1"/>
        <v xml:space="preserve"> </v>
      </c>
      <c r="AH4" s="12" t="str">
        <f t="shared" si="1"/>
        <v xml:space="preserve"> </v>
      </c>
      <c r="AI4" s="12" t="str">
        <f t="shared" si="1"/>
        <v xml:space="preserve"> </v>
      </c>
      <c r="AJ4" s="12" t="str">
        <f t="shared" si="1"/>
        <v xml:space="preserve"> </v>
      </c>
      <c r="AK4" s="12" t="str">
        <f t="shared" si="1"/>
        <v xml:space="preserve"> </v>
      </c>
      <c r="AL4" s="26">
        <v>0</v>
      </c>
      <c r="AM4" s="26" t="str">
        <f>IF(AA4&gt;="A",COUNTIF($Z4:Z4,AA4),".")</f>
        <v>.</v>
      </c>
      <c r="AN4" s="26" t="str">
        <f>IF(AB4&gt;="A",COUNTIF($Z4:AA4,AB4),".")</f>
        <v>.</v>
      </c>
      <c r="AO4" s="26" t="str">
        <f>IF(AC4&gt;="A",COUNTIF($Z4:AB4,AC4),".")</f>
        <v>.</v>
      </c>
      <c r="AP4" s="26" t="str">
        <f>IF(AD4&gt;="A",COUNTIF($Z4:AC4,AD4),".")</f>
        <v>.</v>
      </c>
      <c r="AQ4" s="26" t="str">
        <f>IF(AE4&gt;="A",COUNTIF($Z4:AD4,AE4),".")</f>
        <v>.</v>
      </c>
      <c r="AR4" s="26" t="str">
        <f>IF(AF4&gt;="A",COUNTIF($Z4:AE4,AF4),".")</f>
        <v>.</v>
      </c>
      <c r="AS4" s="26" t="str">
        <f>IF(AG4&gt;="A",COUNTIF($Z4:AF4,AG4),".")</f>
        <v>.</v>
      </c>
      <c r="AT4" s="26" t="str">
        <f>IF(AH4&gt;="A",COUNTIF($Z4:AG4,AH4),".")</f>
        <v>.</v>
      </c>
      <c r="AU4" s="26" t="str">
        <f>IF(AI4&gt;="A",COUNTIF($Z4:AH4,AI4),".")</f>
        <v>.</v>
      </c>
      <c r="AV4" s="26" t="str">
        <f>IF(AJ4&gt;="A",COUNTIF($Z4:AI4,AJ4),".")</f>
        <v>.</v>
      </c>
      <c r="AW4" s="26" t="str">
        <f>IF(AK4&gt;="A",COUNTIF($Z4:AJ4,AK4),".")</f>
        <v>.</v>
      </c>
      <c r="AY4" s="9" t="s">
        <v>26</v>
      </c>
      <c r="AZ4" s="9">
        <v>0</v>
      </c>
      <c r="BA4" s="9">
        <v>2</v>
      </c>
      <c r="BB4" s="9"/>
      <c r="BC4" s="9"/>
      <c r="BD4" s="9"/>
      <c r="BE4" s="9"/>
      <c r="BF4" s="9"/>
    </row>
    <row r="5" spans="1:58" ht="18" customHeight="1">
      <c r="A5" s="79"/>
      <c r="B5" s="80"/>
      <c r="C5" s="10"/>
      <c r="D5" s="15"/>
      <c r="E5" s="15"/>
      <c r="F5" s="15"/>
      <c r="G5" s="15"/>
      <c r="H5" s="15"/>
      <c r="I5" s="15"/>
      <c r="J5" s="15"/>
      <c r="K5" s="15"/>
      <c r="L5" s="10"/>
      <c r="M5" s="10"/>
      <c r="N5" s="10"/>
      <c r="O5" s="10"/>
      <c r="P5" s="4"/>
      <c r="Q5" s="5"/>
      <c r="R5" s="4"/>
      <c r="S5" s="5"/>
      <c r="T5" s="4"/>
      <c r="U5" s="5"/>
      <c r="V5" s="4"/>
      <c r="W5" s="6"/>
      <c r="X5" s="43"/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27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Y5" s="9" t="s">
        <v>27</v>
      </c>
      <c r="AZ5" s="9">
        <v>0</v>
      </c>
      <c r="BA5" s="9">
        <v>2</v>
      </c>
      <c r="BB5" s="9"/>
      <c r="BC5" s="9"/>
      <c r="BD5" s="9"/>
      <c r="BE5" s="9"/>
      <c r="BF5" s="9"/>
    </row>
    <row r="6" spans="1:58" ht="20" customHeight="1">
      <c r="A6" s="81"/>
      <c r="B6" s="82"/>
      <c r="C6" s="44"/>
      <c r="D6" s="45"/>
      <c r="E6" s="45"/>
      <c r="F6" s="45"/>
      <c r="G6" s="45"/>
      <c r="H6" s="45"/>
      <c r="I6" s="45"/>
      <c r="J6" s="45"/>
      <c r="K6" s="45"/>
      <c r="L6" s="44"/>
      <c r="M6" s="44"/>
      <c r="N6" s="44"/>
      <c r="O6" s="44"/>
      <c r="P6" s="46"/>
      <c r="Q6" s="47"/>
      <c r="R6" s="46"/>
      <c r="S6" s="47"/>
      <c r="T6" s="46"/>
      <c r="U6" s="47"/>
      <c r="V6" s="46"/>
      <c r="W6" s="48"/>
      <c r="X6" s="49"/>
      <c r="Z6" s="25">
        <f t="shared" ref="Z6:AK6" si="2">IF(VLOOKUP(Z4,$AY$2:$AZ$28,2,FALSE)&lt;0,IF(ISNA(HLOOKUP(Z3,$Z7:$AK7,1,FALSE)),-1,0),0)</f>
        <v>0</v>
      </c>
      <c r="AA6" s="25">
        <f t="shared" si="2"/>
        <v>0</v>
      </c>
      <c r="AB6" s="25">
        <f t="shared" si="2"/>
        <v>0</v>
      </c>
      <c r="AC6" s="25">
        <f t="shared" si="2"/>
        <v>0</v>
      </c>
      <c r="AD6" s="25">
        <f t="shared" si="2"/>
        <v>0</v>
      </c>
      <c r="AE6" s="25">
        <f t="shared" si="2"/>
        <v>0</v>
      </c>
      <c r="AF6" s="25">
        <f t="shared" si="2"/>
        <v>0</v>
      </c>
      <c r="AG6" s="25">
        <f t="shared" si="2"/>
        <v>0</v>
      </c>
      <c r="AH6" s="25">
        <f t="shared" si="2"/>
        <v>0</v>
      </c>
      <c r="AI6" s="25">
        <f t="shared" si="2"/>
        <v>0</v>
      </c>
      <c r="AJ6" s="25">
        <f t="shared" si="2"/>
        <v>0</v>
      </c>
      <c r="AK6" s="25">
        <f t="shared" si="2"/>
        <v>0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Y6" s="9" t="s">
        <v>15</v>
      </c>
      <c r="AZ6" s="9">
        <v>0</v>
      </c>
      <c r="BA6" s="9">
        <v>2</v>
      </c>
      <c r="BB6" s="9"/>
      <c r="BC6" s="9"/>
      <c r="BD6" s="9"/>
      <c r="BE6" s="9"/>
      <c r="BF6" s="9"/>
    </row>
    <row r="7" spans="1:58" s="11" customFormat="1" ht="14" customHeight="1">
      <c r="A7" s="77" t="s">
        <v>61</v>
      </c>
      <c r="B7" s="78"/>
      <c r="C7" s="50"/>
      <c r="D7" s="51"/>
      <c r="E7" s="51"/>
      <c r="F7" s="51"/>
      <c r="G7" s="51"/>
      <c r="H7" s="51"/>
      <c r="I7" s="51"/>
      <c r="J7" s="51"/>
      <c r="K7" s="51"/>
      <c r="L7" s="50"/>
      <c r="M7" s="50"/>
      <c r="N7" s="50"/>
      <c r="O7" s="50"/>
      <c r="P7" s="83" t="s">
        <v>3</v>
      </c>
      <c r="Q7" s="84"/>
      <c r="R7" s="84"/>
      <c r="S7" s="84"/>
      <c r="T7" s="84"/>
      <c r="U7" s="84"/>
      <c r="V7" s="84"/>
      <c r="W7" s="50"/>
      <c r="X7" s="52"/>
      <c r="Z7" t="str">
        <f>IF(Z8&gt;="A",Z8&amp;AL8," ")</f>
        <v xml:space="preserve"> </v>
      </c>
      <c r="AA7" t="str">
        <f t="shared" ref="AA7:AI7" si="3">IF(AA8&gt;="A",AA8&amp;AM8," ")</f>
        <v xml:space="preserve"> </v>
      </c>
      <c r="AB7" t="str">
        <f t="shared" si="3"/>
        <v xml:space="preserve"> </v>
      </c>
      <c r="AC7" t="str">
        <f t="shared" si="3"/>
        <v xml:space="preserve"> </v>
      </c>
      <c r="AD7" t="str">
        <f t="shared" si="3"/>
        <v xml:space="preserve"> </v>
      </c>
      <c r="AE7" t="str">
        <f t="shared" si="3"/>
        <v xml:space="preserve"> </v>
      </c>
      <c r="AF7" t="str">
        <f t="shared" si="3"/>
        <v xml:space="preserve"> </v>
      </c>
      <c r="AG7" t="str">
        <f t="shared" si="3"/>
        <v xml:space="preserve"> </v>
      </c>
      <c r="AH7" t="str">
        <f t="shared" si="3"/>
        <v xml:space="preserve"> </v>
      </c>
      <c r="AI7" t="str">
        <f t="shared" si="3"/>
        <v xml:space="preserve"> </v>
      </c>
      <c r="AJ7" t="str">
        <f t="shared" ref="AJ7" si="4">IF(AJ8&gt;="A",AJ8&amp;AW8," ")</f>
        <v xml:space="preserve"> </v>
      </c>
      <c r="AK7" t="str">
        <f>IF(AK8&gt;="A",AK8&amp;#REF!," ")</f>
        <v xml:space="preserve"> </v>
      </c>
      <c r="AL7">
        <f>(Z8&gt;="A")*(AL8&gt;0)*(Z9=0)</f>
        <v>0</v>
      </c>
      <c r="AM7">
        <f t="shared" ref="AM7:AW7" si="5">(AA8&gt;="A")*(AM8&gt;0)*(AA9=0)</f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Y7" s="9" t="s">
        <v>6</v>
      </c>
      <c r="AZ7" s="9">
        <v>-1</v>
      </c>
      <c r="BA7" s="9">
        <v>1</v>
      </c>
      <c r="BB7" s="9"/>
      <c r="BC7" s="9"/>
      <c r="BD7" s="9"/>
      <c r="BE7" s="9"/>
      <c r="BF7" s="9"/>
    </row>
    <row r="8" spans="1:58" ht="23">
      <c r="A8" s="79"/>
      <c r="B8" s="80"/>
      <c r="C8" s="10"/>
      <c r="D8" s="17"/>
      <c r="E8" s="17"/>
      <c r="F8" s="17"/>
      <c r="G8" s="17"/>
      <c r="H8" s="17"/>
      <c r="I8" s="17"/>
      <c r="J8" s="17"/>
      <c r="K8" s="17"/>
      <c r="L8" s="29"/>
      <c r="M8" s="29"/>
      <c r="N8" s="29"/>
      <c r="O8" s="29"/>
      <c r="P8" s="4"/>
      <c r="Q8" s="5" t="s">
        <v>0</v>
      </c>
      <c r="R8" s="4"/>
      <c r="S8" s="5" t="s">
        <v>0</v>
      </c>
      <c r="T8" s="4"/>
      <c r="U8" s="5" t="s">
        <v>2</v>
      </c>
      <c r="V8" s="4"/>
      <c r="W8" s="6" t="s">
        <v>1</v>
      </c>
      <c r="X8" s="43"/>
      <c r="Z8" s="12" t="str">
        <f>IF(UPPER(D8)&gt;="A",UPPER(D8)," ")</f>
        <v xml:space="preserve"> </v>
      </c>
      <c r="AA8" s="12" t="str">
        <f t="shared" ref="AA8:AK8" si="6">IF(UPPER(E8)&gt;="A",UPPER(E8)," ")</f>
        <v xml:space="preserve"> </v>
      </c>
      <c r="AB8" s="12" t="str">
        <f t="shared" si="6"/>
        <v xml:space="preserve"> </v>
      </c>
      <c r="AC8" s="12" t="str">
        <f t="shared" si="6"/>
        <v xml:space="preserve"> </v>
      </c>
      <c r="AD8" s="12" t="str">
        <f t="shared" si="6"/>
        <v xml:space="preserve"> </v>
      </c>
      <c r="AE8" s="12" t="str">
        <f t="shared" si="6"/>
        <v xml:space="preserve"> </v>
      </c>
      <c r="AF8" s="12" t="str">
        <f t="shared" si="6"/>
        <v xml:space="preserve"> </v>
      </c>
      <c r="AG8" s="12" t="str">
        <f t="shared" si="6"/>
        <v xml:space="preserve"> </v>
      </c>
      <c r="AH8" s="12" t="str">
        <f t="shared" si="6"/>
        <v xml:space="preserve"> </v>
      </c>
      <c r="AI8" s="12" t="str">
        <f t="shared" si="6"/>
        <v xml:space="preserve"> </v>
      </c>
      <c r="AJ8" s="12" t="str">
        <f t="shared" si="6"/>
        <v xml:space="preserve"> </v>
      </c>
      <c r="AK8" s="12" t="str">
        <f t="shared" si="6"/>
        <v xml:space="preserve"> </v>
      </c>
      <c r="AL8" s="26">
        <v>0</v>
      </c>
      <c r="AM8" s="26" t="str">
        <f>IF(AA8&gt;="A",COUNTIF($Z8:Z8,AA8),".")</f>
        <v>.</v>
      </c>
      <c r="AN8" s="26" t="str">
        <f>IF(AB8&gt;="A",COUNTIF($Z8:AA8,AB8),".")</f>
        <v>.</v>
      </c>
      <c r="AO8" s="26" t="str">
        <f>IF(AC8&gt;="A",COUNTIF($Z8:AB8,AC8),".")</f>
        <v>.</v>
      </c>
      <c r="AP8" s="26" t="str">
        <f>IF(AD8&gt;="A",COUNTIF($Z8:AC8,AD8),".")</f>
        <v>.</v>
      </c>
      <c r="AQ8" s="26" t="str">
        <f>IF(AE8&gt;="A",COUNTIF($Z8:AD8,AE8),".")</f>
        <v>.</v>
      </c>
      <c r="AR8" s="26" t="str">
        <f>IF(AF8&gt;="A",COUNTIF($Z8:AE8,AF8),".")</f>
        <v>.</v>
      </c>
      <c r="AS8" s="26" t="str">
        <f>IF(AG8&gt;="A",COUNTIF($Z8:AF8,AG8),".")</f>
        <v>.</v>
      </c>
      <c r="AT8" s="26" t="str">
        <f>IF(AH8&gt;="A",COUNTIF($Z8:AG8,AH8),".")</f>
        <v>.</v>
      </c>
      <c r="AU8" s="26" t="str">
        <f>IF(AI8&gt;="A",COUNTIF($Z8:AH8,AI8),".")</f>
        <v>.</v>
      </c>
      <c r="AV8" s="26" t="str">
        <f>IF(AJ8&gt;="A",COUNTIF($Z8:AI8,AJ8),".")</f>
        <v>.</v>
      </c>
      <c r="AW8" s="26" t="str">
        <f>IF(AK8&gt;="A",COUNTIF($Z8:AJ8,AK8),".")</f>
        <v>.</v>
      </c>
      <c r="AY8" s="9" t="s">
        <v>28</v>
      </c>
      <c r="AZ8" s="9">
        <v>0</v>
      </c>
      <c r="BA8" s="9">
        <v>2</v>
      </c>
      <c r="BB8" s="9"/>
      <c r="BC8" s="9"/>
      <c r="BD8" s="9"/>
      <c r="BE8" s="9"/>
      <c r="BF8" s="9"/>
    </row>
    <row r="9" spans="1:58" ht="18" customHeight="1" thickBot="1">
      <c r="A9" s="79"/>
      <c r="B9" s="80"/>
      <c r="C9" s="4"/>
      <c r="D9" s="21" t="str">
        <f>IF(Z8&gt;="A",Z9,"")</f>
        <v/>
      </c>
      <c r="E9" s="18" t="str">
        <f t="shared" ref="E9:O9" si="7">IF(AA8&gt;="A",AA9,"")</f>
        <v/>
      </c>
      <c r="F9" s="21" t="str">
        <f t="shared" si="7"/>
        <v/>
      </c>
      <c r="G9" s="18" t="str">
        <f t="shared" si="7"/>
        <v/>
      </c>
      <c r="H9" s="18" t="str">
        <f t="shared" si="7"/>
        <v/>
      </c>
      <c r="I9" s="18" t="str">
        <f t="shared" si="7"/>
        <v/>
      </c>
      <c r="J9" s="18" t="str">
        <f t="shared" si="7"/>
        <v/>
      </c>
      <c r="K9" s="18" t="str">
        <f t="shared" si="7"/>
        <v/>
      </c>
      <c r="L9" s="30" t="str">
        <f t="shared" si="7"/>
        <v/>
      </c>
      <c r="M9" s="30" t="str">
        <f t="shared" si="7"/>
        <v/>
      </c>
      <c r="N9" s="30" t="str">
        <f t="shared" si="7"/>
        <v/>
      </c>
      <c r="O9" s="30" t="str">
        <f t="shared" si="7"/>
        <v/>
      </c>
      <c r="P9" s="4"/>
      <c r="Q9" s="3">
        <f>SUM(Z9:AK9)</f>
        <v>0</v>
      </c>
      <c r="R9" s="4"/>
      <c r="S9" s="3">
        <f>SUM(AL7:AW7)</f>
        <v>0</v>
      </c>
      <c r="T9" s="4"/>
      <c r="U9" s="3">
        <f>SUM(Z6:AK6)</f>
        <v>0</v>
      </c>
      <c r="V9" s="4"/>
      <c r="W9" s="3">
        <f>Q9+S9+U9</f>
        <v>0</v>
      </c>
      <c r="X9" s="43"/>
      <c r="Z9" s="12">
        <f t="shared" ref="Z9:AK9" si="8">IF(ISNA(AL9),0,IF(AL9&gt;0,AL9+1,VLOOKUP(Z8,$AY$2:$BA$28,3)))</f>
        <v>0</v>
      </c>
      <c r="AA9" s="12">
        <f t="shared" si="8"/>
        <v>0</v>
      </c>
      <c r="AB9" s="12">
        <f t="shared" si="8"/>
        <v>0</v>
      </c>
      <c r="AC9" s="12">
        <f t="shared" si="8"/>
        <v>0</v>
      </c>
      <c r="AD9" s="12">
        <f t="shared" si="8"/>
        <v>0</v>
      </c>
      <c r="AE9" s="12">
        <f t="shared" si="8"/>
        <v>0</v>
      </c>
      <c r="AF9" s="12">
        <f t="shared" si="8"/>
        <v>0</v>
      </c>
      <c r="AG9" s="12">
        <f t="shared" si="8"/>
        <v>0</v>
      </c>
      <c r="AH9" s="12">
        <f t="shared" si="8"/>
        <v>0</v>
      </c>
      <c r="AI9" s="12">
        <f t="shared" si="8"/>
        <v>0</v>
      </c>
      <c r="AJ9" s="12">
        <f t="shared" si="8"/>
        <v>0</v>
      </c>
      <c r="AK9" s="12">
        <f t="shared" si="8"/>
        <v>0</v>
      </c>
      <c r="AL9" s="26">
        <f t="shared" ref="AL9:AW9" si="9">HLOOKUP(Z7,$Z3:$AL6,3,FALSE)</f>
        <v>0</v>
      </c>
      <c r="AM9" s="26">
        <f t="shared" si="9"/>
        <v>0</v>
      </c>
      <c r="AN9" s="26">
        <f t="shared" si="9"/>
        <v>0</v>
      </c>
      <c r="AO9" s="26">
        <f t="shared" si="9"/>
        <v>0</v>
      </c>
      <c r="AP9" s="26">
        <f t="shared" si="9"/>
        <v>0</v>
      </c>
      <c r="AQ9" s="26">
        <f t="shared" si="9"/>
        <v>0</v>
      </c>
      <c r="AR9" s="26">
        <f t="shared" si="9"/>
        <v>0</v>
      </c>
      <c r="AS9" s="26">
        <f t="shared" si="9"/>
        <v>0</v>
      </c>
      <c r="AT9" s="26">
        <f t="shared" si="9"/>
        <v>0</v>
      </c>
      <c r="AU9" s="26">
        <f t="shared" si="9"/>
        <v>0</v>
      </c>
      <c r="AV9" s="26">
        <f t="shared" si="9"/>
        <v>0</v>
      </c>
      <c r="AW9" s="26">
        <f t="shared" si="9"/>
        <v>0</v>
      </c>
      <c r="AY9" s="9" t="s">
        <v>4</v>
      </c>
      <c r="AZ9" s="9">
        <v>0</v>
      </c>
      <c r="BA9" s="9">
        <v>2</v>
      </c>
      <c r="BB9" s="9"/>
      <c r="BC9" s="9"/>
      <c r="BD9" s="9"/>
      <c r="BE9" s="9"/>
      <c r="BF9" s="9"/>
    </row>
    <row r="10" spans="1:58" ht="20" customHeight="1">
      <c r="A10" s="81"/>
      <c r="B10" s="82"/>
      <c r="C10" s="44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54"/>
      <c r="O10" s="54"/>
      <c r="P10" s="46"/>
      <c r="Q10" s="47"/>
      <c r="R10" s="46"/>
      <c r="S10" s="47"/>
      <c r="T10" s="46"/>
      <c r="U10" s="47"/>
      <c r="V10" s="46"/>
      <c r="W10" s="48"/>
      <c r="X10" s="49"/>
      <c r="Z10" s="25">
        <f t="shared" ref="Z10:AK10" si="10">IF(VLOOKUP(Z8,$AY$2:$AZ$28,2,FALSE)&lt;0,IF(ISNA(HLOOKUP(Z7,$Z11:$AK11,1,FALSE)),-1,0),0)</f>
        <v>0</v>
      </c>
      <c r="AA10" s="25">
        <f t="shared" si="10"/>
        <v>0</v>
      </c>
      <c r="AB10" s="25">
        <f t="shared" si="10"/>
        <v>0</v>
      </c>
      <c r="AC10" s="25">
        <f t="shared" si="10"/>
        <v>0</v>
      </c>
      <c r="AD10" s="25">
        <f t="shared" si="10"/>
        <v>0</v>
      </c>
      <c r="AE10" s="25">
        <f t="shared" si="10"/>
        <v>0</v>
      </c>
      <c r="AF10" s="25">
        <f t="shared" si="10"/>
        <v>0</v>
      </c>
      <c r="AG10" s="25">
        <f t="shared" si="10"/>
        <v>0</v>
      </c>
      <c r="AH10" s="25">
        <f t="shared" si="10"/>
        <v>0</v>
      </c>
      <c r="AI10" s="25">
        <f t="shared" si="10"/>
        <v>0</v>
      </c>
      <c r="AJ10" s="25">
        <f t="shared" si="10"/>
        <v>0</v>
      </c>
      <c r="AK10" s="25">
        <f t="shared" si="10"/>
        <v>0</v>
      </c>
      <c r="AY10" s="9" t="s">
        <v>12</v>
      </c>
      <c r="AZ10" s="9">
        <v>0</v>
      </c>
      <c r="BA10" s="9">
        <v>2</v>
      </c>
      <c r="BB10" s="9"/>
      <c r="BC10" s="9"/>
      <c r="BD10" s="9"/>
      <c r="BE10" s="9"/>
      <c r="BF10" s="9"/>
    </row>
    <row r="11" spans="1:58" s="11" customFormat="1" ht="14" customHeight="1">
      <c r="A11" s="85" t="s">
        <v>60</v>
      </c>
      <c r="B11" s="80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7"/>
      <c r="P11" s="86" t="s">
        <v>3</v>
      </c>
      <c r="Q11" s="87"/>
      <c r="R11" s="87"/>
      <c r="S11" s="87"/>
      <c r="T11" s="87"/>
      <c r="U11" s="87"/>
      <c r="V11" s="87"/>
      <c r="W11" s="55"/>
      <c r="X11" s="58"/>
      <c r="Z11" t="str">
        <f>IF(Z12&gt;="A",Z12&amp;AL12," ")</f>
        <v xml:space="preserve"> </v>
      </c>
      <c r="AA11" t="str">
        <f t="shared" ref="AA11:AI11" si="11">IF(AA12&gt;="A",AA12&amp;AM12," ")</f>
        <v xml:space="preserve"> </v>
      </c>
      <c r="AB11" t="str">
        <f t="shared" si="11"/>
        <v xml:space="preserve"> </v>
      </c>
      <c r="AC11" t="str">
        <f t="shared" si="11"/>
        <v xml:space="preserve"> </v>
      </c>
      <c r="AD11" t="str">
        <f t="shared" si="11"/>
        <v xml:space="preserve"> </v>
      </c>
      <c r="AE11" t="str">
        <f t="shared" si="11"/>
        <v xml:space="preserve"> </v>
      </c>
      <c r="AF11" t="str">
        <f t="shared" si="11"/>
        <v xml:space="preserve"> </v>
      </c>
      <c r="AG11" t="str">
        <f t="shared" si="11"/>
        <v xml:space="preserve"> </v>
      </c>
      <c r="AH11" t="str">
        <f t="shared" si="11"/>
        <v xml:space="preserve"> </v>
      </c>
      <c r="AI11" t="str">
        <f t="shared" si="11"/>
        <v xml:space="preserve"> </v>
      </c>
      <c r="AJ11" t="str">
        <f t="shared" ref="AJ11" si="12">IF(AJ12&gt;="A",AJ12&amp;AW12," ")</f>
        <v xml:space="preserve"> </v>
      </c>
      <c r="AK11" t="str">
        <f>IF(AK12&gt;="A",AK12&amp;#REF!," ")</f>
        <v xml:space="preserve"> </v>
      </c>
      <c r="AL11">
        <f>(Z12&gt;="A")*(AL12&gt;0)*(Z13=0)</f>
        <v>0</v>
      </c>
      <c r="AM11">
        <f t="shared" ref="AM11:AW11" si="13">(AA12&gt;="A")*(AM12&gt;0)*(AA13=0)</f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3"/>
        <v>0</v>
      </c>
      <c r="AU11">
        <f t="shared" si="13"/>
        <v>0</v>
      </c>
      <c r="AV11">
        <f t="shared" si="13"/>
        <v>0</v>
      </c>
      <c r="AW11">
        <f t="shared" si="13"/>
        <v>0</v>
      </c>
      <c r="AY11" s="9" t="s">
        <v>10</v>
      </c>
      <c r="AZ11" s="9">
        <v>-1</v>
      </c>
      <c r="BA11" s="9">
        <v>1</v>
      </c>
      <c r="BB11" s="9"/>
      <c r="BC11" s="9"/>
      <c r="BD11" s="9"/>
      <c r="BE11" s="9"/>
      <c r="BF11" s="9"/>
    </row>
    <row r="12" spans="1:58" ht="23.75" customHeight="1">
      <c r="A12" s="79"/>
      <c r="B12" s="80"/>
      <c r="C12" s="10"/>
      <c r="D12" s="17"/>
      <c r="E12" s="17"/>
      <c r="F12" s="17"/>
      <c r="G12" s="17"/>
      <c r="H12" s="17"/>
      <c r="I12" s="17"/>
      <c r="J12" s="17"/>
      <c r="K12" s="17"/>
      <c r="L12" s="29"/>
      <c r="M12" s="29"/>
      <c r="N12" s="29"/>
      <c r="O12" s="29"/>
      <c r="P12" s="4"/>
      <c r="Q12" s="5" t="s">
        <v>0</v>
      </c>
      <c r="R12" s="4"/>
      <c r="S12" s="5" t="s">
        <v>0</v>
      </c>
      <c r="T12" s="4"/>
      <c r="U12" s="5" t="s">
        <v>2</v>
      </c>
      <c r="V12" s="4"/>
      <c r="W12" s="6" t="s">
        <v>1</v>
      </c>
      <c r="X12" s="43"/>
      <c r="Z12" s="12" t="str">
        <f>IF(UPPER(D12)&gt;="A",UPPER(D12)," ")</f>
        <v xml:space="preserve"> </v>
      </c>
      <c r="AA12" s="12" t="str">
        <f t="shared" ref="AA12:AK12" si="14">IF(UPPER(E12)&gt;="A",UPPER(E12)," ")</f>
        <v xml:space="preserve"> </v>
      </c>
      <c r="AB12" s="12" t="str">
        <f t="shared" si="14"/>
        <v xml:space="preserve"> </v>
      </c>
      <c r="AC12" s="12" t="str">
        <f t="shared" si="14"/>
        <v xml:space="preserve"> </v>
      </c>
      <c r="AD12" s="12" t="str">
        <f t="shared" si="14"/>
        <v xml:space="preserve"> </v>
      </c>
      <c r="AE12" s="12" t="str">
        <f t="shared" si="14"/>
        <v xml:space="preserve"> </v>
      </c>
      <c r="AF12" s="12" t="str">
        <f t="shared" si="14"/>
        <v xml:space="preserve"> </v>
      </c>
      <c r="AG12" s="12" t="str">
        <f t="shared" si="14"/>
        <v xml:space="preserve"> </v>
      </c>
      <c r="AH12" s="12" t="str">
        <f t="shared" si="14"/>
        <v xml:space="preserve"> </v>
      </c>
      <c r="AI12" s="12" t="str">
        <f t="shared" si="14"/>
        <v xml:space="preserve"> </v>
      </c>
      <c r="AJ12" s="12" t="str">
        <f t="shared" si="14"/>
        <v xml:space="preserve"> </v>
      </c>
      <c r="AK12" s="12" t="str">
        <f t="shared" si="14"/>
        <v xml:space="preserve"> </v>
      </c>
      <c r="AL12" s="26">
        <v>0</v>
      </c>
      <c r="AM12" s="26" t="str">
        <f>IF(AA12&gt;="A",COUNTIF($Z12:Z12,AA12),".")</f>
        <v>.</v>
      </c>
      <c r="AN12" s="26" t="str">
        <f>IF(AB12&gt;="A",COUNTIF($Z12:AA12,AB12),".")</f>
        <v>.</v>
      </c>
      <c r="AO12" s="26" t="str">
        <f>IF(AC12&gt;="A",COUNTIF($Z12:AB12,AC12),".")</f>
        <v>.</v>
      </c>
      <c r="AP12" s="26" t="str">
        <f>IF(AD12&gt;="A",COUNTIF($Z12:AC12,AD12),".")</f>
        <v>.</v>
      </c>
      <c r="AQ12" s="26" t="str">
        <f>IF(AE12&gt;="A",COUNTIF($Z12:AD12,AE12),".")</f>
        <v>.</v>
      </c>
      <c r="AR12" s="26" t="str">
        <f>IF(AF12&gt;="A",COUNTIF($Z12:AE12,AF12),".")</f>
        <v>.</v>
      </c>
      <c r="AS12" s="26" t="str">
        <f>IF(AG12&gt;="A",COUNTIF($Z12:AF12,AG12),".")</f>
        <v>.</v>
      </c>
      <c r="AT12" s="26" t="str">
        <f>IF(AH12&gt;="A",COUNTIF($Z12:AG12,AH12),".")</f>
        <v>.</v>
      </c>
      <c r="AU12" s="26" t="str">
        <f>IF(AI12&gt;="A",COUNTIF($Z12:AH12,AI12),".")</f>
        <v>.</v>
      </c>
      <c r="AV12" s="26" t="str">
        <f>IF(AJ12&gt;="A",COUNTIF($Z12:AI12,AJ12),".")</f>
        <v>.</v>
      </c>
      <c r="AW12" s="26" t="str">
        <f>IF(AK12&gt;="A",COUNTIF($Z12:AJ12,AK12),".")</f>
        <v>.</v>
      </c>
      <c r="AY12" s="9" t="s">
        <v>29</v>
      </c>
      <c r="AZ12" s="9">
        <v>0</v>
      </c>
      <c r="BA12" s="9">
        <v>4</v>
      </c>
      <c r="BB12" s="9"/>
      <c r="BC12" s="9"/>
      <c r="BD12" s="9"/>
      <c r="BE12" s="9"/>
      <c r="BF12" s="9"/>
    </row>
    <row r="13" spans="1:58" ht="18" customHeight="1" thickBot="1">
      <c r="A13" s="79"/>
      <c r="B13" s="80"/>
      <c r="C13" s="4"/>
      <c r="D13" s="18" t="str">
        <f>IF(Z12&gt;="A",Z13,"")</f>
        <v/>
      </c>
      <c r="E13" s="18" t="str">
        <f t="shared" ref="E13:O13" si="15">IF(AA12&gt;="A",AA13,"")</f>
        <v/>
      </c>
      <c r="F13" s="18" t="str">
        <f t="shared" si="15"/>
        <v/>
      </c>
      <c r="G13" s="18" t="str">
        <f t="shared" si="15"/>
        <v/>
      </c>
      <c r="H13" s="21" t="str">
        <f t="shared" si="15"/>
        <v/>
      </c>
      <c r="I13" s="18" t="str">
        <f t="shared" si="15"/>
        <v/>
      </c>
      <c r="J13" s="21" t="str">
        <f t="shared" si="15"/>
        <v/>
      </c>
      <c r="K13" s="18" t="str">
        <f t="shared" si="15"/>
        <v/>
      </c>
      <c r="L13" s="30" t="str">
        <f t="shared" si="15"/>
        <v/>
      </c>
      <c r="M13" s="30" t="str">
        <f t="shared" si="15"/>
        <v/>
      </c>
      <c r="N13" s="30" t="str">
        <f t="shared" si="15"/>
        <v/>
      </c>
      <c r="O13" s="30" t="str">
        <f t="shared" si="15"/>
        <v/>
      </c>
      <c r="P13" s="4"/>
      <c r="Q13" s="3">
        <f>SUM(Z13:AK13)</f>
        <v>0</v>
      </c>
      <c r="R13" s="4"/>
      <c r="S13" s="3">
        <f>SUM(AL11:AW11)</f>
        <v>0</v>
      </c>
      <c r="T13" s="4"/>
      <c r="U13" s="3">
        <f>SUM(Z10:AK10)</f>
        <v>0</v>
      </c>
      <c r="V13" s="4"/>
      <c r="W13" s="3">
        <f>Q13+S13+U13+W9</f>
        <v>0</v>
      </c>
      <c r="X13" s="43"/>
      <c r="Z13" s="12">
        <f t="shared" ref="Z13:AK13" si="16">IF(ISNA(AL13),0,IF(AL13&gt;0,AL13+1,VLOOKUP(Z12,$AY$2:$BA$28,3)))</f>
        <v>0</v>
      </c>
      <c r="AA13" s="12">
        <f t="shared" si="16"/>
        <v>0</v>
      </c>
      <c r="AB13" s="12">
        <f t="shared" si="16"/>
        <v>0</v>
      </c>
      <c r="AC13" s="12">
        <f t="shared" si="16"/>
        <v>0</v>
      </c>
      <c r="AD13" s="12">
        <f t="shared" si="16"/>
        <v>0</v>
      </c>
      <c r="AE13" s="12">
        <f t="shared" si="16"/>
        <v>0</v>
      </c>
      <c r="AF13" s="12">
        <f t="shared" si="16"/>
        <v>0</v>
      </c>
      <c r="AG13" s="12">
        <f t="shared" si="16"/>
        <v>0</v>
      </c>
      <c r="AH13" s="12">
        <f t="shared" si="16"/>
        <v>0</v>
      </c>
      <c r="AI13" s="12">
        <f t="shared" si="16"/>
        <v>0</v>
      </c>
      <c r="AJ13" s="12">
        <f t="shared" si="16"/>
        <v>0</v>
      </c>
      <c r="AK13" s="12">
        <f t="shared" si="16"/>
        <v>0</v>
      </c>
      <c r="AL13" s="26">
        <f>HLOOKUP(Z11,$Z7:$AL10,3,FALSE)</f>
        <v>0</v>
      </c>
      <c r="AM13" s="26">
        <f>HLOOKUP(AA11,$Z7:$AL10,3,FALSE)</f>
        <v>0</v>
      </c>
      <c r="AN13" s="26">
        <f t="shared" ref="AN13:AW13" si="17">HLOOKUP(AB11,$Z7:$AL10,3,FALSE)</f>
        <v>0</v>
      </c>
      <c r="AO13" s="26">
        <f t="shared" si="17"/>
        <v>0</v>
      </c>
      <c r="AP13" s="26">
        <f t="shared" si="17"/>
        <v>0</v>
      </c>
      <c r="AQ13" s="26">
        <f t="shared" si="17"/>
        <v>0</v>
      </c>
      <c r="AR13" s="26">
        <f t="shared" si="17"/>
        <v>0</v>
      </c>
      <c r="AS13" s="26">
        <f t="shared" si="17"/>
        <v>0</v>
      </c>
      <c r="AT13" s="26">
        <f t="shared" si="17"/>
        <v>0</v>
      </c>
      <c r="AU13" s="26">
        <f t="shared" si="17"/>
        <v>0</v>
      </c>
      <c r="AV13" s="26">
        <f t="shared" si="17"/>
        <v>0</v>
      </c>
      <c r="AW13" s="26">
        <f t="shared" si="17"/>
        <v>0</v>
      </c>
      <c r="AY13" s="9" t="s">
        <v>30</v>
      </c>
      <c r="AZ13" s="9">
        <v>0</v>
      </c>
      <c r="BA13" s="9">
        <v>4</v>
      </c>
      <c r="BB13" s="9"/>
      <c r="BC13" s="9"/>
      <c r="BD13" s="9"/>
      <c r="BE13" s="9"/>
      <c r="BF13" s="9"/>
    </row>
    <row r="14" spans="1:58" ht="20" customHeight="1">
      <c r="A14" s="81"/>
      <c r="B14" s="82"/>
      <c r="C14" s="44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46"/>
      <c r="Q14" s="47"/>
      <c r="R14" s="46"/>
      <c r="S14" s="47"/>
      <c r="T14" s="46"/>
      <c r="U14" s="47"/>
      <c r="V14" s="46"/>
      <c r="W14" s="48"/>
      <c r="X14" s="49"/>
      <c r="Z14" s="25">
        <f t="shared" ref="Z14:AK14" si="18">IF(VLOOKUP(Z12,$AY$2:$AZ$28,2,FALSE)&lt;0,IF(ISNA(HLOOKUP(Z11,$Z15:$AK15,1,FALSE)),-1,0),0)</f>
        <v>0</v>
      </c>
      <c r="AA14" s="25">
        <f t="shared" si="18"/>
        <v>0</v>
      </c>
      <c r="AB14" s="25">
        <f t="shared" si="18"/>
        <v>0</v>
      </c>
      <c r="AC14" s="25">
        <f t="shared" si="18"/>
        <v>0</v>
      </c>
      <c r="AD14" s="25">
        <f t="shared" si="18"/>
        <v>0</v>
      </c>
      <c r="AE14" s="25">
        <f t="shared" si="18"/>
        <v>0</v>
      </c>
      <c r="AF14" s="25">
        <f t="shared" si="18"/>
        <v>0</v>
      </c>
      <c r="AG14" s="25">
        <f t="shared" si="18"/>
        <v>0</v>
      </c>
      <c r="AH14" s="25">
        <f t="shared" si="18"/>
        <v>0</v>
      </c>
      <c r="AI14" s="25">
        <f t="shared" si="18"/>
        <v>0</v>
      </c>
      <c r="AJ14" s="25">
        <f t="shared" si="18"/>
        <v>0</v>
      </c>
      <c r="AK14" s="25">
        <f t="shared" si="18"/>
        <v>0</v>
      </c>
      <c r="AV14" s="26"/>
      <c r="AY14" s="9" t="s">
        <v>31</v>
      </c>
      <c r="AZ14" s="9">
        <v>-1</v>
      </c>
      <c r="BA14" s="9">
        <v>1</v>
      </c>
      <c r="BB14" s="9"/>
      <c r="BC14" s="9"/>
      <c r="BD14" s="9"/>
      <c r="BE14" s="9"/>
      <c r="BF14" s="9"/>
    </row>
    <row r="15" spans="1:58" s="11" customFormat="1" ht="14" customHeight="1">
      <c r="A15" s="85" t="s">
        <v>59</v>
      </c>
      <c r="B15" s="80"/>
      <c r="C15" s="55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86" t="s">
        <v>3</v>
      </c>
      <c r="Q15" s="87"/>
      <c r="R15" s="87"/>
      <c r="S15" s="87"/>
      <c r="T15" s="87"/>
      <c r="U15" s="87"/>
      <c r="V15" s="87"/>
      <c r="W15" s="55"/>
      <c r="X15" s="58"/>
      <c r="Z15" t="str">
        <f>IF(Z16&gt;="A",Z16&amp;AL16," ")</f>
        <v xml:space="preserve"> </v>
      </c>
      <c r="AA15" t="str">
        <f t="shared" ref="AA15:AI15" si="19">IF(AA16&gt;="A",AA16&amp;AM16," ")</f>
        <v xml:space="preserve"> </v>
      </c>
      <c r="AB15" t="str">
        <f t="shared" si="19"/>
        <v xml:space="preserve"> </v>
      </c>
      <c r="AC15" t="str">
        <f t="shared" si="19"/>
        <v xml:space="preserve"> </v>
      </c>
      <c r="AD15" t="str">
        <f t="shared" si="19"/>
        <v xml:space="preserve"> </v>
      </c>
      <c r="AE15" t="str">
        <f t="shared" si="19"/>
        <v xml:space="preserve"> </v>
      </c>
      <c r="AF15" t="str">
        <f t="shared" si="19"/>
        <v xml:space="preserve"> </v>
      </c>
      <c r="AG15" t="str">
        <f t="shared" si="19"/>
        <v xml:space="preserve"> </v>
      </c>
      <c r="AH15" t="str">
        <f t="shared" si="19"/>
        <v xml:space="preserve"> </v>
      </c>
      <c r="AI15" t="str">
        <f t="shared" si="19"/>
        <v xml:space="preserve"> </v>
      </c>
      <c r="AJ15" t="str">
        <f t="shared" ref="AJ15" si="20">IF(AJ16&gt;="A",AJ16&amp;AW16," ")</f>
        <v xml:space="preserve"> </v>
      </c>
      <c r="AK15" t="str">
        <f>IF(AK16&gt;="A",AK16&amp;#REF!," ")</f>
        <v xml:space="preserve"> </v>
      </c>
      <c r="AL15">
        <f>(Z16&gt;="A")*(AL16&gt;0)*(Z17=0)</f>
        <v>0</v>
      </c>
      <c r="AM15">
        <f t="shared" ref="AM15:AW15" si="21">(AA16&gt;="A")*(AM16&gt;0)*(AA17=0)</f>
        <v>0</v>
      </c>
      <c r="AN15">
        <f t="shared" si="21"/>
        <v>0</v>
      </c>
      <c r="AO15">
        <f t="shared" si="21"/>
        <v>0</v>
      </c>
      <c r="AP15">
        <f t="shared" si="21"/>
        <v>0</v>
      </c>
      <c r="AQ15">
        <f t="shared" si="21"/>
        <v>0</v>
      </c>
      <c r="AR15">
        <f t="shared" si="21"/>
        <v>0</v>
      </c>
      <c r="AS15">
        <f t="shared" si="21"/>
        <v>0</v>
      </c>
      <c r="AT15">
        <f t="shared" si="21"/>
        <v>0</v>
      </c>
      <c r="AU15">
        <f t="shared" si="21"/>
        <v>0</v>
      </c>
      <c r="AV15">
        <f t="shared" si="21"/>
        <v>0</v>
      </c>
      <c r="AW15">
        <f t="shared" si="21"/>
        <v>0</v>
      </c>
      <c r="AY15" s="9" t="s">
        <v>32</v>
      </c>
      <c r="AZ15" s="9">
        <v>0</v>
      </c>
      <c r="BA15" s="9">
        <v>2</v>
      </c>
      <c r="BB15" s="9"/>
      <c r="BC15" s="9"/>
      <c r="BD15" s="9"/>
      <c r="BE15" s="9"/>
      <c r="BF15" s="9"/>
    </row>
    <row r="16" spans="1:58" ht="23.75" customHeight="1">
      <c r="A16" s="79"/>
      <c r="B16" s="80"/>
      <c r="C16" s="10"/>
      <c r="D16" s="17"/>
      <c r="E16" s="17"/>
      <c r="F16" s="34"/>
      <c r="G16" s="23"/>
      <c r="H16" s="35"/>
      <c r="I16" s="17"/>
      <c r="J16" s="17"/>
      <c r="K16" s="17"/>
      <c r="L16" s="29"/>
      <c r="M16" s="29"/>
      <c r="N16" s="29"/>
      <c r="O16" s="29"/>
      <c r="P16" s="4"/>
      <c r="Q16" s="5" t="s">
        <v>0</v>
      </c>
      <c r="R16" s="4"/>
      <c r="S16" s="5" t="s">
        <v>0</v>
      </c>
      <c r="T16" s="4"/>
      <c r="U16" s="5" t="s">
        <v>2</v>
      </c>
      <c r="V16" s="4"/>
      <c r="W16" s="6" t="s">
        <v>1</v>
      </c>
      <c r="X16" s="43"/>
      <c r="Z16" s="12" t="str">
        <f>IF(UPPER(D16)&gt;="A",UPPER(D16)," ")</f>
        <v xml:space="preserve"> </v>
      </c>
      <c r="AA16" s="12" t="str">
        <f t="shared" ref="AA16:AK16" si="22">IF(UPPER(E16)&gt;="A",UPPER(E16)," ")</f>
        <v xml:space="preserve"> </v>
      </c>
      <c r="AB16" s="12" t="str">
        <f t="shared" si="22"/>
        <v xml:space="preserve"> </v>
      </c>
      <c r="AC16" s="12" t="str">
        <f t="shared" si="22"/>
        <v xml:space="preserve"> </v>
      </c>
      <c r="AD16" s="12" t="str">
        <f t="shared" si="22"/>
        <v xml:space="preserve"> </v>
      </c>
      <c r="AE16" s="12" t="str">
        <f t="shared" si="22"/>
        <v xml:space="preserve"> </v>
      </c>
      <c r="AF16" s="12" t="str">
        <f t="shared" si="22"/>
        <v xml:space="preserve"> </v>
      </c>
      <c r="AG16" s="12" t="str">
        <f t="shared" si="22"/>
        <v xml:space="preserve"> </v>
      </c>
      <c r="AH16" s="12" t="str">
        <f t="shared" si="22"/>
        <v xml:space="preserve"> </v>
      </c>
      <c r="AI16" s="12" t="str">
        <f t="shared" si="22"/>
        <v xml:space="preserve"> </v>
      </c>
      <c r="AJ16" s="12" t="str">
        <f t="shared" si="22"/>
        <v xml:space="preserve"> </v>
      </c>
      <c r="AK16" s="12" t="str">
        <f t="shared" si="22"/>
        <v xml:space="preserve"> </v>
      </c>
      <c r="AL16" s="26">
        <v>0</v>
      </c>
      <c r="AM16" s="26" t="str">
        <f>IF(AA16&gt;="A",COUNTIF($Z16:Z16,AA16)*(1-COUNTIF(X$11:AI$11,AA16)),".")</f>
        <v>.</v>
      </c>
      <c r="AN16" s="26" t="str">
        <f>IF(AB16&gt;="A",COUNTIF($Z16:AA16,AB16)*(1-COUNTIF(Y$11:AJ$11,AB16)),".")</f>
        <v>.</v>
      </c>
      <c r="AO16" s="26" t="str">
        <f>IF(AC16&gt;="A",COUNTIF($Z16:AB16,AC16)*(1-COUNTIF(Z$11:AK$11,AC16)),".")</f>
        <v>.</v>
      </c>
      <c r="AP16" s="26" t="str">
        <f>IF(AD16&gt;="A",COUNTIF($Z16:AC16,AD16)*(1-COUNTIF(AA$11:AL$11,AD16)),".")</f>
        <v>.</v>
      </c>
      <c r="AQ16" s="26" t="str">
        <f>IF(AE16&gt;="A",COUNTIF($Z16:AD16,AE16)*(1-COUNTIF(AB$11:AM$11,AE16)),".")</f>
        <v>.</v>
      </c>
      <c r="AR16" s="26" t="str">
        <f>IF(AF16&gt;="A",COUNTIF($Z16:AE16,AF16)*(1-COUNTIF(AC$11:AN$11,AF16)),".")</f>
        <v>.</v>
      </c>
      <c r="AS16" s="26" t="str">
        <f>IF(AG16&gt;="A",COUNTIF($Z16:AF16,AG16)*(1-COUNTIF(AD$11:AO$11,AG16)),".")</f>
        <v>.</v>
      </c>
      <c r="AT16" s="26" t="str">
        <f>IF(AH16&gt;="A",COUNTIF($Z16:AG16,AH16)*(1-COUNTIF(AE$11:AP$11,AH16)),".")</f>
        <v>.</v>
      </c>
      <c r="AU16" s="26" t="str">
        <f>IF(AI16&gt;="A",COUNTIF($Z16:AH16,AI16)*(1-COUNTIF(AF$11:AQ$11,AI16)),".")</f>
        <v>.</v>
      </c>
      <c r="AV16" s="26" t="str">
        <f>IF(AJ16&gt;="A",COUNTIF($Z16:AI16,AJ16)*(1-COUNTIF(AG$11:AR$11,AJ16)),".")</f>
        <v>.</v>
      </c>
      <c r="AW16" s="26" t="str">
        <f>IF(AK16&gt;="A",COUNTIF($Z16:AJ16,AK16)*(1-COUNTIF(AH$11:AS$11,AK16)),".")</f>
        <v>.</v>
      </c>
      <c r="AY16" s="9" t="s">
        <v>7</v>
      </c>
      <c r="AZ16" s="9">
        <v>-1</v>
      </c>
      <c r="BA16" s="9">
        <v>1</v>
      </c>
      <c r="BB16" s="9"/>
      <c r="BC16" s="9"/>
      <c r="BD16" s="9"/>
      <c r="BE16" s="9"/>
      <c r="BF16" s="9"/>
    </row>
    <row r="17" spans="1:58" ht="18" customHeight="1" thickBot="1">
      <c r="A17" s="79"/>
      <c r="B17" s="80"/>
      <c r="C17" s="4"/>
      <c r="D17" s="18" t="str">
        <f>IF(Z16&gt;="A",Z17,"")</f>
        <v/>
      </c>
      <c r="E17" s="18" t="str">
        <f t="shared" ref="E17:O17" si="23">IF(AA16&gt;="A",AA17,"")</f>
        <v/>
      </c>
      <c r="F17" s="18" t="str">
        <f t="shared" si="23"/>
        <v/>
      </c>
      <c r="G17" s="21" t="str">
        <f t="shared" si="23"/>
        <v/>
      </c>
      <c r="H17" s="18" t="str">
        <f t="shared" si="23"/>
        <v/>
      </c>
      <c r="I17" s="18" t="str">
        <f t="shared" si="23"/>
        <v/>
      </c>
      <c r="J17" s="18" t="str">
        <f t="shared" si="23"/>
        <v/>
      </c>
      <c r="K17" s="18" t="str">
        <f t="shared" si="23"/>
        <v/>
      </c>
      <c r="L17" s="30" t="str">
        <f t="shared" si="23"/>
        <v/>
      </c>
      <c r="M17" s="30" t="str">
        <f t="shared" si="23"/>
        <v/>
      </c>
      <c r="N17" s="30" t="str">
        <f t="shared" si="23"/>
        <v/>
      </c>
      <c r="O17" s="30" t="str">
        <f t="shared" si="23"/>
        <v/>
      </c>
      <c r="P17" s="4"/>
      <c r="Q17" s="3">
        <f>SUM(Z17:AK17)</f>
        <v>0</v>
      </c>
      <c r="R17" s="4"/>
      <c r="S17" s="3">
        <f>SUM(AL15:AW15)</f>
        <v>0</v>
      </c>
      <c r="T17" s="4"/>
      <c r="U17" s="3">
        <f>SUM(Z14:AK14)</f>
        <v>0</v>
      </c>
      <c r="V17" s="4"/>
      <c r="W17" s="3">
        <f>Q17+S17+U17+W13</f>
        <v>0</v>
      </c>
      <c r="X17" s="43"/>
      <c r="Z17" s="12">
        <f t="shared" ref="Z17:AK17" si="24">IF(ISNA(AL17),0,IF(AL17&gt;0,AL17+1,VLOOKUP(Z16,$AY$2:$BA$28,3)))</f>
        <v>0</v>
      </c>
      <c r="AA17" s="12">
        <f t="shared" si="24"/>
        <v>0</v>
      </c>
      <c r="AB17" s="12">
        <f t="shared" si="24"/>
        <v>0</v>
      </c>
      <c r="AC17" s="12">
        <f t="shared" si="24"/>
        <v>0</v>
      </c>
      <c r="AD17" s="12">
        <f t="shared" si="24"/>
        <v>0</v>
      </c>
      <c r="AE17" s="12">
        <f t="shared" si="24"/>
        <v>0</v>
      </c>
      <c r="AF17" s="12">
        <f t="shared" si="24"/>
        <v>0</v>
      </c>
      <c r="AG17" s="12">
        <f t="shared" si="24"/>
        <v>0</v>
      </c>
      <c r="AH17" s="12">
        <f t="shared" si="24"/>
        <v>0</v>
      </c>
      <c r="AI17" s="12">
        <f t="shared" si="24"/>
        <v>0</v>
      </c>
      <c r="AJ17" s="12">
        <f t="shared" si="24"/>
        <v>0</v>
      </c>
      <c r="AK17" s="12">
        <f t="shared" si="24"/>
        <v>0</v>
      </c>
      <c r="AL17" s="26">
        <f>HLOOKUP(Z15,$Z11:$AL14,3,FALSE)</f>
        <v>0</v>
      </c>
      <c r="AM17" s="26">
        <f>HLOOKUP(AA15,$Z11:$AL14,3,FALSE)</f>
        <v>0</v>
      </c>
      <c r="AN17" s="26">
        <f t="shared" ref="AN17:AW17" si="25">HLOOKUP(AB15,$Z11:$AL14,3,FALSE)</f>
        <v>0</v>
      </c>
      <c r="AO17" s="26">
        <f t="shared" si="25"/>
        <v>0</v>
      </c>
      <c r="AP17" s="26">
        <f t="shared" si="25"/>
        <v>0</v>
      </c>
      <c r="AQ17" s="26">
        <f t="shared" si="25"/>
        <v>0</v>
      </c>
      <c r="AR17" s="26">
        <f t="shared" si="25"/>
        <v>0</v>
      </c>
      <c r="AS17" s="26">
        <f t="shared" si="25"/>
        <v>0</v>
      </c>
      <c r="AT17" s="26">
        <f t="shared" si="25"/>
        <v>0</v>
      </c>
      <c r="AU17" s="26">
        <f t="shared" si="25"/>
        <v>0</v>
      </c>
      <c r="AV17" s="26">
        <f t="shared" si="25"/>
        <v>0</v>
      </c>
      <c r="AW17" s="26">
        <f t="shared" si="25"/>
        <v>0</v>
      </c>
      <c r="AY17" s="9" t="s">
        <v>14</v>
      </c>
      <c r="AZ17" s="9">
        <v>-1</v>
      </c>
      <c r="BA17" s="9">
        <v>1</v>
      </c>
      <c r="BB17" s="9"/>
      <c r="BC17" s="9"/>
      <c r="BD17" s="9"/>
      <c r="BE17" s="9"/>
      <c r="BF17" s="9"/>
    </row>
    <row r="18" spans="1:58" ht="20" customHeight="1">
      <c r="A18" s="81"/>
      <c r="B18" s="82"/>
      <c r="C18" s="44"/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46"/>
      <c r="Q18" s="47"/>
      <c r="R18" s="46"/>
      <c r="S18" s="47"/>
      <c r="T18" s="46"/>
      <c r="U18" s="47"/>
      <c r="V18" s="46"/>
      <c r="W18" s="48"/>
      <c r="X18" s="49"/>
      <c r="Z18" s="25">
        <f t="shared" ref="Z18:AK18" si="26">IF(VLOOKUP(Z16,$AY$2:$AZ$28,2,FALSE)&lt;0,IF(ISNA(HLOOKUP(Z15,$Z19:$AK19,1,FALSE)),-1,0),0)</f>
        <v>0</v>
      </c>
      <c r="AA18" s="25">
        <f t="shared" si="26"/>
        <v>0</v>
      </c>
      <c r="AB18" s="25">
        <f t="shared" si="26"/>
        <v>0</v>
      </c>
      <c r="AC18" s="25">
        <f t="shared" si="26"/>
        <v>0</v>
      </c>
      <c r="AD18" s="25">
        <f t="shared" si="26"/>
        <v>0</v>
      </c>
      <c r="AE18" s="25">
        <f t="shared" si="26"/>
        <v>0</v>
      </c>
      <c r="AF18" s="25">
        <f t="shared" si="26"/>
        <v>0</v>
      </c>
      <c r="AG18" s="25">
        <f t="shared" si="26"/>
        <v>0</v>
      </c>
      <c r="AH18" s="25">
        <f t="shared" si="26"/>
        <v>0</v>
      </c>
      <c r="AI18" s="25">
        <f t="shared" si="26"/>
        <v>0</v>
      </c>
      <c r="AJ18" s="25">
        <f t="shared" si="26"/>
        <v>0</v>
      </c>
      <c r="AK18" s="25">
        <f t="shared" si="26"/>
        <v>0</v>
      </c>
      <c r="AV18" s="26"/>
      <c r="AY18" s="9" t="s">
        <v>33</v>
      </c>
      <c r="AZ18" s="9">
        <v>0</v>
      </c>
      <c r="BA18" s="9">
        <v>2</v>
      </c>
      <c r="BB18" s="9"/>
      <c r="BC18" s="9"/>
      <c r="BD18" s="9"/>
      <c r="BE18" s="9"/>
      <c r="BF18" s="9"/>
    </row>
    <row r="19" spans="1:58" s="11" customFormat="1" ht="14" customHeight="1">
      <c r="A19" s="85" t="s">
        <v>58</v>
      </c>
      <c r="B19" s="80"/>
      <c r="C19" s="55"/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60"/>
      <c r="O19" s="60"/>
      <c r="P19" s="86" t="s">
        <v>3</v>
      </c>
      <c r="Q19" s="87"/>
      <c r="R19" s="87"/>
      <c r="S19" s="87"/>
      <c r="T19" s="87"/>
      <c r="U19" s="87"/>
      <c r="V19" s="87"/>
      <c r="W19" s="55"/>
      <c r="X19" s="58"/>
      <c r="Z19" t="str">
        <f>IF(Z20&gt;="A",Z20&amp;AL20," ")</f>
        <v xml:space="preserve"> </v>
      </c>
      <c r="AA19" t="str">
        <f t="shared" ref="AA19:AI19" si="27">IF(AA20&gt;="A",AA20&amp;AM20," ")</f>
        <v xml:space="preserve"> </v>
      </c>
      <c r="AB19" t="str">
        <f t="shared" si="27"/>
        <v xml:space="preserve"> </v>
      </c>
      <c r="AC19" t="str">
        <f t="shared" si="27"/>
        <v xml:space="preserve"> </v>
      </c>
      <c r="AD19" t="str">
        <f t="shared" si="27"/>
        <v xml:space="preserve"> </v>
      </c>
      <c r="AE19" t="str">
        <f t="shared" si="27"/>
        <v xml:space="preserve"> </v>
      </c>
      <c r="AF19" t="str">
        <f t="shared" si="27"/>
        <v xml:space="preserve"> </v>
      </c>
      <c r="AG19" t="str">
        <f t="shared" si="27"/>
        <v xml:space="preserve"> </v>
      </c>
      <c r="AH19" t="str">
        <f t="shared" si="27"/>
        <v xml:space="preserve"> </v>
      </c>
      <c r="AI19" t="str">
        <f t="shared" si="27"/>
        <v xml:space="preserve"> </v>
      </c>
      <c r="AJ19" t="str">
        <f t="shared" ref="AJ19" si="28">IF(AJ20&gt;="A",AJ20&amp;AW20," ")</f>
        <v xml:space="preserve"> </v>
      </c>
      <c r="AK19" t="str">
        <f>IF(AK20&gt;="A",AK20&amp;#REF!," ")</f>
        <v xml:space="preserve"> </v>
      </c>
      <c r="AL19">
        <f>(Z20&gt;="A")*(AL20&gt;0)*(Z21=0)</f>
        <v>0</v>
      </c>
      <c r="AM19">
        <f t="shared" ref="AM19:AW19" si="29">(AA20&gt;="A")*(AM20&gt;0)*(AA21=0)</f>
        <v>0</v>
      </c>
      <c r="AN19">
        <f t="shared" si="29"/>
        <v>0</v>
      </c>
      <c r="AO19">
        <f t="shared" si="29"/>
        <v>0</v>
      </c>
      <c r="AP19">
        <f t="shared" si="29"/>
        <v>0</v>
      </c>
      <c r="AQ19">
        <f t="shared" si="29"/>
        <v>0</v>
      </c>
      <c r="AR19">
        <f t="shared" si="29"/>
        <v>0</v>
      </c>
      <c r="AS19">
        <f t="shared" si="29"/>
        <v>0</v>
      </c>
      <c r="AT19">
        <f t="shared" si="29"/>
        <v>0</v>
      </c>
      <c r="AU19">
        <f t="shared" si="29"/>
        <v>0</v>
      </c>
      <c r="AV19">
        <f t="shared" si="29"/>
        <v>0</v>
      </c>
      <c r="AW19">
        <f t="shared" si="29"/>
        <v>0</v>
      </c>
      <c r="AY19" s="9" t="s">
        <v>34</v>
      </c>
      <c r="AZ19" s="9">
        <v>0</v>
      </c>
      <c r="BA19" s="9">
        <v>4</v>
      </c>
      <c r="BB19" s="9"/>
      <c r="BC19" s="9"/>
      <c r="BD19" s="9"/>
      <c r="BE19" s="9"/>
      <c r="BF19" s="9"/>
    </row>
    <row r="20" spans="1:58" ht="23.75" customHeight="1">
      <c r="A20" s="79"/>
      <c r="B20" s="80"/>
      <c r="C20" s="10"/>
      <c r="D20" s="17"/>
      <c r="E20" s="17"/>
      <c r="F20" s="17"/>
      <c r="G20" s="17"/>
      <c r="H20" s="34"/>
      <c r="I20" s="23"/>
      <c r="J20" s="29"/>
      <c r="K20" s="17"/>
      <c r="L20" s="29"/>
      <c r="M20" s="29"/>
      <c r="N20" s="29"/>
      <c r="O20" s="29"/>
      <c r="P20" s="4"/>
      <c r="Q20" s="5" t="s">
        <v>0</v>
      </c>
      <c r="R20" s="4"/>
      <c r="S20" s="5" t="s">
        <v>0</v>
      </c>
      <c r="T20" s="4"/>
      <c r="U20" s="5" t="s">
        <v>2</v>
      </c>
      <c r="V20" s="4"/>
      <c r="W20" s="6" t="s">
        <v>1</v>
      </c>
      <c r="X20" s="43"/>
      <c r="Z20" s="12" t="str">
        <f>IF(UPPER(D20)&gt;="A",UPPER(D20)," ")</f>
        <v xml:space="preserve"> </v>
      </c>
      <c r="AA20" s="12" t="str">
        <f t="shared" ref="AA20:AK20" si="30">IF(UPPER(E20)&gt;="A",UPPER(E20)," ")</f>
        <v xml:space="preserve"> </v>
      </c>
      <c r="AB20" s="12" t="str">
        <f t="shared" si="30"/>
        <v xml:space="preserve"> </v>
      </c>
      <c r="AC20" s="12" t="str">
        <f t="shared" si="30"/>
        <v xml:space="preserve"> </v>
      </c>
      <c r="AD20" s="12" t="str">
        <f t="shared" si="30"/>
        <v xml:space="preserve"> </v>
      </c>
      <c r="AE20" s="12" t="str">
        <f t="shared" si="30"/>
        <v xml:space="preserve"> </v>
      </c>
      <c r="AF20" s="12" t="str">
        <f t="shared" si="30"/>
        <v xml:space="preserve"> </v>
      </c>
      <c r="AG20" s="12" t="str">
        <f t="shared" si="30"/>
        <v xml:space="preserve"> </v>
      </c>
      <c r="AH20" s="12" t="str">
        <f t="shared" si="30"/>
        <v xml:space="preserve"> </v>
      </c>
      <c r="AI20" s="12" t="str">
        <f t="shared" si="30"/>
        <v xml:space="preserve"> </v>
      </c>
      <c r="AJ20" s="12" t="str">
        <f t="shared" si="30"/>
        <v xml:space="preserve"> </v>
      </c>
      <c r="AK20" s="12" t="str">
        <f t="shared" si="30"/>
        <v xml:space="preserve"> </v>
      </c>
      <c r="AL20" s="26">
        <v>0</v>
      </c>
      <c r="AM20" s="26" t="str">
        <f>IF(AA20&gt;="A",COUNTIF($Z20:Z20,AA20),".")</f>
        <v>.</v>
      </c>
      <c r="AN20" s="26" t="str">
        <f>IF(AB20&gt;="A",COUNTIF($Z20:AA20,AB20),".")</f>
        <v>.</v>
      </c>
      <c r="AO20" s="26" t="str">
        <f>IF(AC20&gt;="A",COUNTIF($Z20:AB20,AC20),".")</f>
        <v>.</v>
      </c>
      <c r="AP20" s="26" t="str">
        <f>IF(AD20&gt;="A",COUNTIF($Z20:AC20,AD20),".")</f>
        <v>.</v>
      </c>
      <c r="AQ20" s="26" t="str">
        <f>IF(AE20&gt;="A",COUNTIF($Z20:AD20,AE20),".")</f>
        <v>.</v>
      </c>
      <c r="AR20" s="26" t="str">
        <f>IF(AF20&gt;="A",COUNTIF($Z20:AE20,AF20),".")</f>
        <v>.</v>
      </c>
      <c r="AS20" s="26" t="str">
        <f>IF(AG20&gt;="A",COUNTIF($Z20:AF20,AG20),".")</f>
        <v>.</v>
      </c>
      <c r="AT20" s="26" t="str">
        <f>IF(AH20&gt;="A",COUNTIF($Z20:AG20,AH20),".")</f>
        <v>.</v>
      </c>
      <c r="AU20" s="26" t="str">
        <f>IF(AI20&gt;="A",COUNTIF($Z20:AH20,AI20),".")</f>
        <v>.</v>
      </c>
      <c r="AV20" s="26" t="str">
        <f>IF(AJ20&gt;="A",COUNTIF($Z20:AI20,AJ20),".")</f>
        <v>.</v>
      </c>
      <c r="AW20" s="26" t="str">
        <f>IF(AK20&gt;="A",COUNTIF($Z20:AJ20,AK20),".")</f>
        <v>.</v>
      </c>
      <c r="AY20" s="9" t="s">
        <v>5</v>
      </c>
      <c r="AZ20" s="9">
        <v>-1</v>
      </c>
      <c r="BA20" s="9">
        <v>1</v>
      </c>
      <c r="BB20" s="9"/>
      <c r="BC20" s="9"/>
      <c r="BD20" s="9"/>
      <c r="BE20" s="9"/>
      <c r="BF20" s="9"/>
    </row>
    <row r="21" spans="1:58" ht="18" customHeight="1" thickBot="1">
      <c r="A21" s="79"/>
      <c r="B21" s="80"/>
      <c r="C21" s="4"/>
      <c r="D21" s="18" t="str">
        <f>IF(Z20&gt;="A",Z21,"")</f>
        <v/>
      </c>
      <c r="E21" s="18" t="str">
        <f t="shared" ref="E21:O21" si="31">IF(AA20&gt;="A",AA21,"")</f>
        <v/>
      </c>
      <c r="F21" s="18" t="str">
        <f t="shared" si="31"/>
        <v/>
      </c>
      <c r="G21" s="18" t="str">
        <f t="shared" si="31"/>
        <v/>
      </c>
      <c r="H21" s="18" t="str">
        <f t="shared" si="31"/>
        <v/>
      </c>
      <c r="I21" s="21" t="str">
        <f t="shared" si="31"/>
        <v/>
      </c>
      <c r="J21" s="21" t="str">
        <f t="shared" si="31"/>
        <v/>
      </c>
      <c r="K21" s="18" t="str">
        <f t="shared" si="31"/>
        <v/>
      </c>
      <c r="L21" s="30" t="str">
        <f t="shared" si="31"/>
        <v/>
      </c>
      <c r="M21" s="30" t="str">
        <f t="shared" si="31"/>
        <v/>
      </c>
      <c r="N21" s="30" t="str">
        <f t="shared" si="31"/>
        <v/>
      </c>
      <c r="O21" s="30" t="str">
        <f t="shared" si="31"/>
        <v/>
      </c>
      <c r="P21" s="4"/>
      <c r="Q21" s="3">
        <f>SUM(Z21:AK21)</f>
        <v>0</v>
      </c>
      <c r="R21" s="4"/>
      <c r="S21" s="3">
        <f>SUM(AL19:AW19)</f>
        <v>0</v>
      </c>
      <c r="T21" s="4"/>
      <c r="U21" s="3">
        <f>SUM(Z18:AK18)</f>
        <v>0</v>
      </c>
      <c r="V21" s="4"/>
      <c r="W21" s="3">
        <f>Q21+S21+U21+W17</f>
        <v>0</v>
      </c>
      <c r="X21" s="43"/>
      <c r="Z21" s="12">
        <f t="shared" ref="Z21:AK21" si="32">IF(ISNA(AL21),0,IF(AL21&gt;0,AL21+1,VLOOKUP(Z20,$AY$2:$BA$28,3)))</f>
        <v>0</v>
      </c>
      <c r="AA21" s="12">
        <f t="shared" si="32"/>
        <v>0</v>
      </c>
      <c r="AB21" s="12">
        <f t="shared" si="32"/>
        <v>0</v>
      </c>
      <c r="AC21" s="12">
        <f t="shared" si="32"/>
        <v>0</v>
      </c>
      <c r="AD21" s="12">
        <f t="shared" si="32"/>
        <v>0</v>
      </c>
      <c r="AE21" s="12">
        <f t="shared" si="32"/>
        <v>0</v>
      </c>
      <c r="AF21" s="12">
        <f t="shared" si="32"/>
        <v>0</v>
      </c>
      <c r="AG21" s="12">
        <f t="shared" si="32"/>
        <v>0</v>
      </c>
      <c r="AH21" s="12">
        <f t="shared" si="32"/>
        <v>0</v>
      </c>
      <c r="AI21" s="12">
        <f t="shared" si="32"/>
        <v>0</v>
      </c>
      <c r="AJ21" s="12">
        <f t="shared" si="32"/>
        <v>0</v>
      </c>
      <c r="AK21" s="12">
        <f t="shared" si="32"/>
        <v>0</v>
      </c>
      <c r="AL21" s="26">
        <f>HLOOKUP(Z19,$Z15:$AL18,3,FALSE)</f>
        <v>0</v>
      </c>
      <c r="AM21" s="26">
        <f>HLOOKUP(AA19,$Z15:$AL18,3,FALSE)</f>
        <v>0</v>
      </c>
      <c r="AN21" s="26">
        <f t="shared" ref="AN21:AW21" si="33">HLOOKUP(AB19,$Z15:$AL18,3,FALSE)</f>
        <v>0</v>
      </c>
      <c r="AO21" s="26">
        <f t="shared" si="33"/>
        <v>0</v>
      </c>
      <c r="AP21" s="26">
        <f t="shared" si="33"/>
        <v>0</v>
      </c>
      <c r="AQ21" s="26">
        <f t="shared" si="33"/>
        <v>0</v>
      </c>
      <c r="AR21" s="26">
        <f t="shared" si="33"/>
        <v>0</v>
      </c>
      <c r="AS21" s="26">
        <f t="shared" si="33"/>
        <v>0</v>
      </c>
      <c r="AT21" s="26">
        <f t="shared" si="33"/>
        <v>0</v>
      </c>
      <c r="AU21" s="26">
        <f t="shared" si="33"/>
        <v>0</v>
      </c>
      <c r="AV21" s="26">
        <f t="shared" si="33"/>
        <v>0</v>
      </c>
      <c r="AW21" s="26">
        <f t="shared" si="33"/>
        <v>0</v>
      </c>
      <c r="AY21" s="9" t="s">
        <v>13</v>
      </c>
      <c r="AZ21" s="9">
        <v>-1</v>
      </c>
      <c r="BA21" s="9">
        <v>1</v>
      </c>
      <c r="BB21" s="9"/>
      <c r="BC21" s="9"/>
      <c r="BD21" s="9"/>
      <c r="BE21" s="9"/>
      <c r="BF21" s="9"/>
    </row>
    <row r="22" spans="1:58" ht="20" customHeight="1">
      <c r="A22" s="81"/>
      <c r="B22" s="8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6"/>
      <c r="Q22" s="47"/>
      <c r="R22" s="46"/>
      <c r="S22" s="47"/>
      <c r="T22" s="46"/>
      <c r="U22" s="47"/>
      <c r="V22" s="46"/>
      <c r="W22" s="48"/>
      <c r="X22" s="49"/>
      <c r="Z22" s="25">
        <f t="shared" ref="Z22:AK22" si="34">IF(VLOOKUP(Z20,$AY$2:$AZ$28,2,FALSE)&lt;0,IF(ISNA(HLOOKUP(Z19,$Z23:$AK23,1,FALSE)),-1,0),0)</f>
        <v>0</v>
      </c>
      <c r="AA22" s="25">
        <f t="shared" si="34"/>
        <v>0</v>
      </c>
      <c r="AB22" s="25">
        <f t="shared" si="34"/>
        <v>0</v>
      </c>
      <c r="AC22" s="25">
        <f t="shared" si="34"/>
        <v>0</v>
      </c>
      <c r="AD22" s="25">
        <f t="shared" si="34"/>
        <v>0</v>
      </c>
      <c r="AE22" s="25">
        <f t="shared" si="34"/>
        <v>0</v>
      </c>
      <c r="AF22" s="25">
        <f t="shared" si="34"/>
        <v>0</v>
      </c>
      <c r="AG22" s="25">
        <f t="shared" si="34"/>
        <v>0</v>
      </c>
      <c r="AH22" s="25">
        <f t="shared" si="34"/>
        <v>0</v>
      </c>
      <c r="AI22" s="25">
        <f t="shared" si="34"/>
        <v>0</v>
      </c>
      <c r="AJ22" s="25">
        <f t="shared" si="34"/>
        <v>0</v>
      </c>
      <c r="AK22" s="25">
        <f t="shared" si="34"/>
        <v>0</v>
      </c>
      <c r="AV22" s="26"/>
      <c r="AY22" s="9" t="s">
        <v>35</v>
      </c>
      <c r="AZ22" s="9">
        <v>-1</v>
      </c>
      <c r="BA22" s="9">
        <v>1</v>
      </c>
      <c r="BB22" s="9"/>
      <c r="BC22" s="9"/>
      <c r="BD22" s="9"/>
      <c r="BE22" s="9"/>
      <c r="BF22" s="9"/>
    </row>
    <row r="23" spans="1:58" s="11" customFormat="1" ht="14" customHeight="1">
      <c r="A23" s="85" t="s">
        <v>57</v>
      </c>
      <c r="B23" s="80"/>
      <c r="C23" s="55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86" t="s">
        <v>3</v>
      </c>
      <c r="Q23" s="87"/>
      <c r="R23" s="87"/>
      <c r="S23" s="87"/>
      <c r="T23" s="87"/>
      <c r="U23" s="87"/>
      <c r="V23" s="87"/>
      <c r="W23" s="55"/>
      <c r="X23" s="58"/>
      <c r="Z23" t="str">
        <f>IF(Z24&gt;="A",Z24&amp;AL24," ")</f>
        <v xml:space="preserve"> </v>
      </c>
      <c r="AA23" t="str">
        <f t="shared" ref="AA23:AI23" si="35">IF(AA24&gt;="A",AA24&amp;AM24," ")</f>
        <v xml:space="preserve"> </v>
      </c>
      <c r="AB23" t="str">
        <f t="shared" si="35"/>
        <v xml:space="preserve"> </v>
      </c>
      <c r="AC23" t="str">
        <f t="shared" si="35"/>
        <v xml:space="preserve"> </v>
      </c>
      <c r="AD23" t="str">
        <f t="shared" si="35"/>
        <v xml:space="preserve"> </v>
      </c>
      <c r="AE23" t="str">
        <f t="shared" si="35"/>
        <v xml:space="preserve"> </v>
      </c>
      <c r="AF23" t="str">
        <f t="shared" si="35"/>
        <v xml:space="preserve"> </v>
      </c>
      <c r="AG23" t="str">
        <f t="shared" si="35"/>
        <v xml:space="preserve"> </v>
      </c>
      <c r="AH23" t="str">
        <f t="shared" si="35"/>
        <v xml:space="preserve"> </v>
      </c>
      <c r="AI23" t="str">
        <f t="shared" si="35"/>
        <v xml:space="preserve"> </v>
      </c>
      <c r="AJ23" t="str">
        <f t="shared" ref="AJ23" si="36">IF(AJ24&gt;="A",AJ24&amp;AW24," ")</f>
        <v xml:space="preserve"> </v>
      </c>
      <c r="AK23" t="str">
        <f>IF(AK24&gt;="A",AK24&amp;#REF!," ")</f>
        <v xml:space="preserve"> </v>
      </c>
      <c r="AL23">
        <f>(Z24&gt;="A")*(AL24&gt;0)*(Z25=0)</f>
        <v>0</v>
      </c>
      <c r="AM23">
        <f t="shared" ref="AM23:AW23" si="37">(AA24&gt;="A")*(AM24&gt;0)*(AA25=0)</f>
        <v>0</v>
      </c>
      <c r="AN23">
        <f t="shared" si="37"/>
        <v>0</v>
      </c>
      <c r="AO23">
        <f t="shared" si="37"/>
        <v>0</v>
      </c>
      <c r="AP23">
        <f t="shared" si="37"/>
        <v>0</v>
      </c>
      <c r="AQ23">
        <f t="shared" si="37"/>
        <v>0</v>
      </c>
      <c r="AR23">
        <f t="shared" si="37"/>
        <v>0</v>
      </c>
      <c r="AS23">
        <f t="shared" si="37"/>
        <v>0</v>
      </c>
      <c r="AT23">
        <f t="shared" si="37"/>
        <v>0</v>
      </c>
      <c r="AU23">
        <f t="shared" si="37"/>
        <v>0</v>
      </c>
      <c r="AV23">
        <f t="shared" si="37"/>
        <v>0</v>
      </c>
      <c r="AW23">
        <f t="shared" si="37"/>
        <v>0</v>
      </c>
      <c r="AY23" s="9" t="s">
        <v>36</v>
      </c>
      <c r="AZ23" s="9">
        <v>-1</v>
      </c>
      <c r="BA23" s="9">
        <v>1</v>
      </c>
      <c r="BB23" s="9"/>
      <c r="BC23" s="9"/>
      <c r="BD23" s="9"/>
      <c r="BE23" s="9"/>
      <c r="BF23" s="9"/>
    </row>
    <row r="24" spans="1:58" ht="23.75" customHeight="1">
      <c r="A24" s="79"/>
      <c r="B24" s="80"/>
      <c r="C24" s="10"/>
      <c r="D24" s="17">
        <f>D4</f>
        <v>0</v>
      </c>
      <c r="E24" s="17">
        <f t="shared" ref="E24:O24" si="38">E4</f>
        <v>0</v>
      </c>
      <c r="F24" s="17">
        <f t="shared" si="38"/>
        <v>0</v>
      </c>
      <c r="G24" s="17">
        <f t="shared" si="38"/>
        <v>0</v>
      </c>
      <c r="H24" s="17">
        <f t="shared" si="38"/>
        <v>0</v>
      </c>
      <c r="I24" s="17">
        <f t="shared" si="38"/>
        <v>0</v>
      </c>
      <c r="J24" s="17">
        <f t="shared" si="38"/>
        <v>0</v>
      </c>
      <c r="K24" s="17">
        <f t="shared" si="38"/>
        <v>0</v>
      </c>
      <c r="L24" s="17">
        <f t="shared" si="38"/>
        <v>0</v>
      </c>
      <c r="M24" s="17">
        <f t="shared" si="38"/>
        <v>0</v>
      </c>
      <c r="N24" s="17">
        <f t="shared" si="38"/>
        <v>0</v>
      </c>
      <c r="O24" s="17">
        <f t="shared" si="38"/>
        <v>0</v>
      </c>
      <c r="P24" s="4"/>
      <c r="Q24" s="5" t="s">
        <v>0</v>
      </c>
      <c r="R24" s="4"/>
      <c r="S24" s="5" t="s">
        <v>0</v>
      </c>
      <c r="T24" s="4"/>
      <c r="U24" s="5" t="s">
        <v>2</v>
      </c>
      <c r="V24" s="4"/>
      <c r="W24" s="6" t="s">
        <v>1</v>
      </c>
      <c r="X24" s="43"/>
      <c r="Z24" s="12" t="str">
        <f>IF(UPPER(D24)&gt;="A",UPPER(D24)," ")</f>
        <v xml:space="preserve"> </v>
      </c>
      <c r="AA24" s="12" t="str">
        <f t="shared" ref="AA24:AK24" si="39">IF(UPPER(E24)&gt;="A",UPPER(E24)," ")</f>
        <v xml:space="preserve"> </v>
      </c>
      <c r="AB24" s="12" t="str">
        <f t="shared" si="39"/>
        <v xml:space="preserve"> </v>
      </c>
      <c r="AC24" s="12" t="str">
        <f t="shared" si="39"/>
        <v xml:space="preserve"> </v>
      </c>
      <c r="AD24" s="12" t="str">
        <f t="shared" si="39"/>
        <v xml:space="preserve"> </v>
      </c>
      <c r="AE24" s="12" t="str">
        <f t="shared" si="39"/>
        <v xml:space="preserve"> </v>
      </c>
      <c r="AF24" s="12" t="str">
        <f t="shared" si="39"/>
        <v xml:space="preserve"> </v>
      </c>
      <c r="AG24" s="12" t="str">
        <f t="shared" si="39"/>
        <v xml:space="preserve"> </v>
      </c>
      <c r="AH24" s="12" t="str">
        <f t="shared" si="39"/>
        <v xml:space="preserve"> </v>
      </c>
      <c r="AI24" s="12" t="str">
        <f t="shared" si="39"/>
        <v xml:space="preserve"> </v>
      </c>
      <c r="AJ24" s="12" t="str">
        <f t="shared" si="39"/>
        <v xml:space="preserve"> </v>
      </c>
      <c r="AK24" s="12" t="str">
        <f t="shared" si="39"/>
        <v xml:space="preserve"> </v>
      </c>
      <c r="AL24" s="26">
        <v>0</v>
      </c>
      <c r="AM24" s="26" t="str">
        <f>IF(AA24&gt;="A",COUNTIF($Z24:Z24,AA24),".")</f>
        <v>.</v>
      </c>
      <c r="AN24" s="26" t="str">
        <f>IF(AB24&gt;="A",COUNTIF($Z24:AA24,AB24),".")</f>
        <v>.</v>
      </c>
      <c r="AO24" s="26" t="str">
        <f>IF(AC24&gt;="A",COUNTIF($Z24:AB24,AC24),".")</f>
        <v>.</v>
      </c>
      <c r="AP24" s="26" t="str">
        <f>IF(AD24&gt;="A",COUNTIF($Z24:AC24,AD24),".")</f>
        <v>.</v>
      </c>
      <c r="AQ24" s="26" t="str">
        <f>IF(AE24&gt;="A",COUNTIF($Z24:AD24,AE24),".")</f>
        <v>.</v>
      </c>
      <c r="AR24" s="26" t="str">
        <f>IF(AF24&gt;="A",COUNTIF($Z24:AE24,AF24),".")</f>
        <v>.</v>
      </c>
      <c r="AS24" s="26" t="str">
        <f>IF(AG24&gt;="A",COUNTIF($Z24:AF24,AG24),".")</f>
        <v>.</v>
      </c>
      <c r="AT24" s="26" t="str">
        <f>IF(AH24&gt;="A",COUNTIF($Z24:AG24,AH24),".")</f>
        <v>.</v>
      </c>
      <c r="AU24" s="26" t="str">
        <f>IF(AI24&gt;="A",COUNTIF($Z24:AH24,AI24),".")</f>
        <v>.</v>
      </c>
      <c r="AV24" s="26" t="str">
        <f>IF(AJ24&gt;="A",COUNTIF($Z24:AI24,AJ24),".")</f>
        <v>.</v>
      </c>
      <c r="AW24" s="26" t="str">
        <f>IF(AK24&gt;="A",COUNTIF($Z24:AJ24,AK24),".")</f>
        <v>.</v>
      </c>
      <c r="AY24" s="9" t="s">
        <v>9</v>
      </c>
      <c r="AZ24" s="9">
        <v>0</v>
      </c>
      <c r="BA24" s="9">
        <v>4</v>
      </c>
      <c r="BB24" s="9"/>
      <c r="BC24" s="9"/>
      <c r="BD24" s="9"/>
      <c r="BE24" s="9"/>
      <c r="BF24" s="9"/>
    </row>
    <row r="25" spans="1:58" ht="18" customHeight="1" thickBot="1">
      <c r="A25" s="79"/>
      <c r="B25" s="80"/>
      <c r="C25" s="4"/>
      <c r="D25" s="13" t="str">
        <f>IF(Z24&gt;="A",Z25,"")</f>
        <v/>
      </c>
      <c r="E25" s="13" t="str">
        <f t="shared" ref="E25:O25" si="40">IF(AA24&gt;="A",AA25,"")</f>
        <v/>
      </c>
      <c r="F25" s="13" t="str">
        <f t="shared" si="40"/>
        <v/>
      </c>
      <c r="G25" s="13" t="str">
        <f t="shared" si="40"/>
        <v/>
      </c>
      <c r="H25" s="13" t="str">
        <f t="shared" si="40"/>
        <v/>
      </c>
      <c r="I25" s="13" t="str">
        <f t="shared" si="40"/>
        <v/>
      </c>
      <c r="J25" s="13" t="str">
        <f t="shared" si="40"/>
        <v/>
      </c>
      <c r="K25" s="13" t="str">
        <f t="shared" si="40"/>
        <v/>
      </c>
      <c r="L25" s="13" t="str">
        <f t="shared" si="40"/>
        <v/>
      </c>
      <c r="M25" s="13" t="str">
        <f t="shared" si="40"/>
        <v/>
      </c>
      <c r="N25" s="13" t="str">
        <f t="shared" si="40"/>
        <v/>
      </c>
      <c r="O25" s="13" t="str">
        <f t="shared" si="40"/>
        <v/>
      </c>
      <c r="P25" s="4"/>
      <c r="Q25" s="3">
        <f>SUM(Z25:AK25)</f>
        <v>0</v>
      </c>
      <c r="R25" s="4"/>
      <c r="S25" s="3">
        <f>SUM(AL23:AW23)</f>
        <v>0</v>
      </c>
      <c r="T25" s="4"/>
      <c r="U25" s="3">
        <f>SUM(Z22:AK22)</f>
        <v>0</v>
      </c>
      <c r="V25" s="4"/>
      <c r="W25" s="3">
        <f>Q25+S25+U25+W21</f>
        <v>0</v>
      </c>
      <c r="X25" s="43"/>
      <c r="Z25" s="12">
        <f t="shared" ref="Z25:AK25" si="41">IF(ISNA(AL25),0,IF(AL25&gt;0,AL25+1,VLOOKUP(Z24,$AY$2:$BA$28,3)))</f>
        <v>0</v>
      </c>
      <c r="AA25" s="12">
        <f t="shared" si="41"/>
        <v>0</v>
      </c>
      <c r="AB25" s="12">
        <f t="shared" si="41"/>
        <v>0</v>
      </c>
      <c r="AC25" s="12">
        <f t="shared" si="41"/>
        <v>0</v>
      </c>
      <c r="AD25" s="12">
        <f t="shared" si="41"/>
        <v>0</v>
      </c>
      <c r="AE25" s="12">
        <f t="shared" si="41"/>
        <v>0</v>
      </c>
      <c r="AF25" s="12">
        <f t="shared" si="41"/>
        <v>0</v>
      </c>
      <c r="AG25" s="12">
        <f t="shared" si="41"/>
        <v>0</v>
      </c>
      <c r="AH25" s="12">
        <f t="shared" si="41"/>
        <v>0</v>
      </c>
      <c r="AI25" s="12">
        <f t="shared" si="41"/>
        <v>0</v>
      </c>
      <c r="AJ25" s="12">
        <f t="shared" si="41"/>
        <v>0</v>
      </c>
      <c r="AK25" s="12">
        <f t="shared" si="41"/>
        <v>0</v>
      </c>
      <c r="AL25" s="26">
        <f>HLOOKUP(Z23,$Z19:$AL22,3,FALSE)</f>
        <v>0</v>
      </c>
      <c r="AM25" s="26">
        <f>HLOOKUP(AA23,$Z19:$AL22,3,FALSE)</f>
        <v>0</v>
      </c>
      <c r="AN25" s="26">
        <f t="shared" ref="AN25:AW25" si="42">HLOOKUP(AB23,$Z19:$AL22,3,FALSE)</f>
        <v>0</v>
      </c>
      <c r="AO25" s="26">
        <f t="shared" si="42"/>
        <v>0</v>
      </c>
      <c r="AP25" s="26">
        <f t="shared" si="42"/>
        <v>0</v>
      </c>
      <c r="AQ25" s="26">
        <f t="shared" si="42"/>
        <v>0</v>
      </c>
      <c r="AR25" s="26">
        <f t="shared" si="42"/>
        <v>0</v>
      </c>
      <c r="AS25" s="26">
        <f t="shared" si="42"/>
        <v>0</v>
      </c>
      <c r="AT25" s="26">
        <f t="shared" si="42"/>
        <v>0</v>
      </c>
      <c r="AU25" s="26">
        <f t="shared" si="42"/>
        <v>0</v>
      </c>
      <c r="AV25" s="26">
        <f t="shared" si="42"/>
        <v>0</v>
      </c>
      <c r="AW25" s="26">
        <f t="shared" si="42"/>
        <v>0</v>
      </c>
      <c r="AY25" s="9" t="s">
        <v>37</v>
      </c>
      <c r="AZ25" s="9">
        <v>0</v>
      </c>
      <c r="BA25" s="9">
        <v>2</v>
      </c>
      <c r="BB25" s="9"/>
      <c r="BC25" s="9"/>
      <c r="BD25" s="9"/>
      <c r="BE25" s="9"/>
      <c r="BF25" s="9"/>
    </row>
    <row r="26" spans="1:58" ht="20" customHeight="1">
      <c r="A26" s="6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9"/>
      <c r="Z26" s="25">
        <f t="shared" ref="Z26:AK26" si="43">IF(VLOOKUP(Z24,$AY$2:$AZ$28,2,FALSE)&lt;0,IF(ISNA(HLOOKUP(Z23,$Z27:$AK27,1,FALSE)),-1,0),0)</f>
        <v>0</v>
      </c>
      <c r="AA26" s="25">
        <f t="shared" si="43"/>
        <v>0</v>
      </c>
      <c r="AB26" s="25">
        <f t="shared" si="43"/>
        <v>0</v>
      </c>
      <c r="AC26" s="25">
        <f t="shared" si="43"/>
        <v>0</v>
      </c>
      <c r="AD26" s="25">
        <f t="shared" si="43"/>
        <v>0</v>
      </c>
      <c r="AE26" s="25">
        <f t="shared" si="43"/>
        <v>0</v>
      </c>
      <c r="AF26" s="25">
        <f t="shared" si="43"/>
        <v>0</v>
      </c>
      <c r="AG26" s="25">
        <f t="shared" si="43"/>
        <v>0</v>
      </c>
      <c r="AH26" s="25">
        <f t="shared" si="43"/>
        <v>0</v>
      </c>
      <c r="AI26" s="25">
        <f t="shared" si="43"/>
        <v>0</v>
      </c>
      <c r="AJ26" s="25">
        <f t="shared" si="43"/>
        <v>0</v>
      </c>
      <c r="AK26" s="25">
        <f t="shared" si="43"/>
        <v>0</v>
      </c>
      <c r="AV26" s="26"/>
      <c r="AY26" s="9" t="s">
        <v>38</v>
      </c>
      <c r="AZ26" s="9">
        <v>0</v>
      </c>
      <c r="BA26" s="9">
        <v>4</v>
      </c>
      <c r="BB26" s="9"/>
      <c r="BC26" s="9"/>
      <c r="BD26" s="9"/>
      <c r="BE26" s="9"/>
      <c r="BF26" s="9"/>
    </row>
    <row r="27" spans="1:58">
      <c r="AV27" s="26"/>
      <c r="AY27" s="9" t="s">
        <v>8</v>
      </c>
      <c r="AZ27" s="9">
        <v>0</v>
      </c>
      <c r="BA27" s="9">
        <v>2</v>
      </c>
      <c r="BB27" s="9"/>
      <c r="BC27" s="9"/>
      <c r="BD27" s="9"/>
      <c r="BE27" s="9"/>
      <c r="BF27" s="9"/>
    </row>
    <row r="28" spans="1:58" ht="15" customHeight="1">
      <c r="A28" s="70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V28" s="26"/>
      <c r="AY28" s="9" t="s">
        <v>39</v>
      </c>
      <c r="AZ28" s="9">
        <v>0</v>
      </c>
      <c r="BA28" s="9">
        <v>4</v>
      </c>
      <c r="BB28" s="9"/>
      <c r="BC28" s="9"/>
      <c r="BD28" s="9"/>
      <c r="BE28" s="9"/>
      <c r="BF28" s="9"/>
    </row>
    <row r="29" spans="1:58" ht="34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4"/>
      <c r="AV29" s="26"/>
      <c r="AY29" s="9"/>
      <c r="AZ29" s="9"/>
      <c r="BA29" s="9"/>
      <c r="BB29" s="9"/>
      <c r="BC29" s="9"/>
      <c r="BD29" s="9"/>
      <c r="BE29" s="9"/>
      <c r="BF29" s="9"/>
    </row>
  </sheetData>
  <mergeCells count="13">
    <mergeCell ref="A28:W29"/>
    <mergeCell ref="A15:B18"/>
    <mergeCell ref="P15:V15"/>
    <mergeCell ref="A19:B22"/>
    <mergeCell ref="P19:V19"/>
    <mergeCell ref="A23:B25"/>
    <mergeCell ref="P23:V23"/>
    <mergeCell ref="A1:W2"/>
    <mergeCell ref="A3:B6"/>
    <mergeCell ref="A7:B10"/>
    <mergeCell ref="P7:V7"/>
    <mergeCell ref="A11:B14"/>
    <mergeCell ref="P11:V11"/>
  </mergeCells>
  <conditionalFormatting sqref="D5:O21">
    <cfRule type="expression" dxfId="11" priority="3">
      <formula>(COUNTIF($Z7:$AK7,Z3)=0)*(VLOOKUP(D4,$AY$2:$AZ$28,2,FALSE)&lt;0)*(MOD(ROW(),4)=1)</formula>
    </cfRule>
  </conditionalFormatting>
  <conditionalFormatting sqref="D8:O24">
    <cfRule type="expression" dxfId="10" priority="1">
      <formula>(AL7&gt;0)*(MOD(ROW(),4)=0)</formula>
    </cfRule>
    <cfRule type="expression" dxfId="9" priority="2">
      <formula>Z9*(MOD(ROW(),4)=0)</formula>
    </cfRule>
  </conditionalFormatting>
  <pageMargins left="0.4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workbookViewId="0">
      <selection sqref="A1:W2"/>
    </sheetView>
  </sheetViews>
  <sheetFormatPr baseColWidth="10" defaultColWidth="8.83203125" defaultRowHeight="14" x14ac:dyDescent="0"/>
  <cols>
    <col min="1" max="1" width="5.5" customWidth="1"/>
    <col min="2" max="2" width="39.5" customWidth="1"/>
    <col min="3" max="3" width="2.5" customWidth="1"/>
    <col min="4" max="15" width="3.6640625" customWidth="1"/>
    <col min="16" max="16" width="4.1640625" customWidth="1"/>
    <col min="17" max="17" width="4.5" customWidth="1"/>
    <col min="18" max="18" width="4.1640625" customWidth="1"/>
    <col min="19" max="19" width="4.5" customWidth="1"/>
    <col min="20" max="20" width="4.1640625" customWidth="1"/>
    <col min="21" max="21" width="4.5" customWidth="1"/>
    <col min="22" max="22" width="4.1640625" customWidth="1"/>
    <col min="23" max="23" width="5" style="4" customWidth="1"/>
    <col min="24" max="24" width="1.1640625" customWidth="1"/>
    <col min="25" max="25" width="9.1640625" hidden="1" customWidth="1"/>
    <col min="26" max="49" width="3.5" hidden="1" customWidth="1"/>
    <col min="50" max="50" width="6.1640625" hidden="1" customWidth="1"/>
    <col min="51" max="57" width="9.1640625" hidden="1" customWidth="1"/>
    <col min="58" max="58" width="7.5" hidden="1" customWidth="1"/>
  </cols>
  <sheetData>
    <row r="1" spans="1:58">
      <c r="A1" s="73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42"/>
      <c r="AY1" s="9"/>
      <c r="AZ1" s="9" t="s">
        <v>40</v>
      </c>
      <c r="BA1" s="9">
        <v>0</v>
      </c>
      <c r="BB1" s="9">
        <v>1</v>
      </c>
      <c r="BC1" s="9">
        <v>2</v>
      </c>
      <c r="BD1" s="9">
        <v>3</v>
      </c>
      <c r="BE1" s="9">
        <v>4</v>
      </c>
      <c r="BF1" s="9">
        <v>5</v>
      </c>
    </row>
    <row r="2" spans="1:58" ht="31.5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49"/>
      <c r="AY2" s="9" t="s">
        <v>18</v>
      </c>
      <c r="AZ2" s="9" t="s">
        <v>18</v>
      </c>
      <c r="BA2" s="9"/>
      <c r="BB2" s="9"/>
      <c r="BC2" s="9"/>
      <c r="BD2" s="9"/>
      <c r="BE2" s="9"/>
      <c r="BF2" s="9"/>
    </row>
    <row r="3" spans="1:58" ht="23">
      <c r="A3" s="77" t="s">
        <v>46</v>
      </c>
      <c r="B3" s="78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9"/>
      <c r="T3" s="38"/>
      <c r="U3" s="40"/>
      <c r="V3" s="38"/>
      <c r="W3" s="41"/>
      <c r="X3" s="42"/>
      <c r="Z3" t="str">
        <f>IF(Z4&gt;="A",Z4&amp;AL4," ")</f>
        <v xml:space="preserve"> </v>
      </c>
      <c r="AA3" t="str">
        <f t="shared" ref="AA3:AI3" si="0">IF(AA4&gt;="A",AA4&amp;AM4," ")</f>
        <v xml:space="preserve"> </v>
      </c>
      <c r="AB3" t="str">
        <f t="shared" si="0"/>
        <v xml:space="preserve"> </v>
      </c>
      <c r="AC3" t="str">
        <f t="shared" si="0"/>
        <v xml:space="preserve"> </v>
      </c>
      <c r="AD3" t="str">
        <f t="shared" si="0"/>
        <v xml:space="preserve"> </v>
      </c>
      <c r="AE3" t="str">
        <f t="shared" si="0"/>
        <v xml:space="preserve"> </v>
      </c>
      <c r="AF3" t="str">
        <f t="shared" si="0"/>
        <v xml:space="preserve"> </v>
      </c>
      <c r="AG3" t="str">
        <f t="shared" si="0"/>
        <v xml:space="preserve"> </v>
      </c>
      <c r="AH3" t="str">
        <f t="shared" si="0"/>
        <v xml:space="preserve"> </v>
      </c>
      <c r="AI3" t="str">
        <f t="shared" si="0"/>
        <v xml:space="preserve"> </v>
      </c>
      <c r="AJ3" t="str">
        <f>IF(AJ4&gt;="A",AJ4&amp;AW4," ")</f>
        <v xml:space="preserve"> </v>
      </c>
      <c r="AK3" t="str">
        <f>IF(AK4&gt;="A",AK4&amp;#REF!," ")</f>
        <v xml:space="preserve"> </v>
      </c>
      <c r="AV3" s="26"/>
      <c r="AY3" s="9" t="s">
        <v>11</v>
      </c>
      <c r="AZ3" s="9">
        <v>-1</v>
      </c>
      <c r="BA3" s="9">
        <v>1</v>
      </c>
      <c r="BB3" s="9"/>
      <c r="BC3" s="9"/>
      <c r="BD3" s="9"/>
      <c r="BE3" s="9"/>
      <c r="BF3" s="9"/>
    </row>
    <row r="4" spans="1:58" ht="23">
      <c r="A4" s="79"/>
      <c r="B4" s="80"/>
      <c r="C4" s="10"/>
      <c r="D4" s="14" t="s">
        <v>18</v>
      </c>
      <c r="E4" s="14" t="s">
        <v>18</v>
      </c>
      <c r="F4" s="14" t="s">
        <v>18</v>
      </c>
      <c r="G4" s="14" t="s">
        <v>18</v>
      </c>
      <c r="H4" s="14" t="s">
        <v>18</v>
      </c>
      <c r="I4" s="14" t="s">
        <v>18</v>
      </c>
      <c r="J4" s="14" t="s">
        <v>18</v>
      </c>
      <c r="K4" s="14" t="s">
        <v>18</v>
      </c>
      <c r="L4" s="14" t="s">
        <v>18</v>
      </c>
      <c r="M4" s="14" t="s">
        <v>18</v>
      </c>
      <c r="N4" s="14" t="s">
        <v>18</v>
      </c>
      <c r="O4" s="14" t="s">
        <v>18</v>
      </c>
      <c r="P4" s="4"/>
      <c r="Q4" s="5"/>
      <c r="R4" s="4"/>
      <c r="S4" s="5"/>
      <c r="T4" s="4"/>
      <c r="U4" s="5"/>
      <c r="V4" s="4"/>
      <c r="W4" s="6"/>
      <c r="X4" s="43"/>
      <c r="Z4" s="12" t="str">
        <f t="shared" ref="Z4:AK4" si="1">IF(UPPER(D4)&gt;="A",UPPER(D4)," ")</f>
        <v xml:space="preserve"> </v>
      </c>
      <c r="AA4" s="12" t="str">
        <f t="shared" si="1"/>
        <v xml:space="preserve"> </v>
      </c>
      <c r="AB4" s="12" t="str">
        <f t="shared" si="1"/>
        <v xml:space="preserve"> </v>
      </c>
      <c r="AC4" s="12" t="str">
        <f t="shared" si="1"/>
        <v xml:space="preserve"> </v>
      </c>
      <c r="AD4" s="12" t="str">
        <f t="shared" si="1"/>
        <v xml:space="preserve"> </v>
      </c>
      <c r="AE4" s="12" t="str">
        <f t="shared" si="1"/>
        <v xml:space="preserve"> </v>
      </c>
      <c r="AF4" s="12" t="str">
        <f t="shared" si="1"/>
        <v xml:space="preserve"> </v>
      </c>
      <c r="AG4" s="12" t="str">
        <f t="shared" si="1"/>
        <v xml:space="preserve"> </v>
      </c>
      <c r="AH4" s="12" t="str">
        <f t="shared" si="1"/>
        <v xml:space="preserve"> </v>
      </c>
      <c r="AI4" s="12" t="str">
        <f t="shared" si="1"/>
        <v xml:space="preserve"> </v>
      </c>
      <c r="AJ4" s="12" t="str">
        <f t="shared" si="1"/>
        <v xml:space="preserve"> </v>
      </c>
      <c r="AK4" s="12" t="str">
        <f t="shared" si="1"/>
        <v xml:space="preserve"> </v>
      </c>
      <c r="AL4" s="26">
        <v>0</v>
      </c>
      <c r="AM4" s="26" t="str">
        <f>IF(AA4&gt;="A",COUNTIF($Z4:Z4,AA4),".")</f>
        <v>.</v>
      </c>
      <c r="AN4" s="26" t="str">
        <f>IF(AB4&gt;="A",COUNTIF($Z4:AA4,AB4),".")</f>
        <v>.</v>
      </c>
      <c r="AO4" s="26" t="str">
        <f>IF(AC4&gt;="A",COUNTIF($Z4:AB4,AC4),".")</f>
        <v>.</v>
      </c>
      <c r="AP4" s="26" t="str">
        <f>IF(AD4&gt;="A",COUNTIF($Z4:AC4,AD4),".")</f>
        <v>.</v>
      </c>
      <c r="AQ4" s="26" t="str">
        <f>IF(AE4&gt;="A",COUNTIF($Z4:AD4,AE4),".")</f>
        <v>.</v>
      </c>
      <c r="AR4" s="26" t="str">
        <f>IF(AF4&gt;="A",COUNTIF($Z4:AE4,AF4),".")</f>
        <v>.</v>
      </c>
      <c r="AS4" s="26" t="str">
        <f>IF(AG4&gt;="A",COUNTIF($Z4:AF4,AG4),".")</f>
        <v>.</v>
      </c>
      <c r="AT4" s="26" t="str">
        <f>IF(AH4&gt;="A",COUNTIF($Z4:AG4,AH4),".")</f>
        <v>.</v>
      </c>
      <c r="AU4" s="26" t="str">
        <f>IF(AI4&gt;="A",COUNTIF($Z4:AH4,AI4),".")</f>
        <v>.</v>
      </c>
      <c r="AV4" s="26" t="str">
        <f>IF(AJ4&gt;="A",COUNTIF($Z4:AI4,AJ4),".")</f>
        <v>.</v>
      </c>
      <c r="AW4" s="26" t="str">
        <f>IF(AK4&gt;="A",COUNTIF($Z4:AJ4,AK4),".")</f>
        <v>.</v>
      </c>
      <c r="AY4" s="9" t="s">
        <v>26</v>
      </c>
      <c r="AZ4" s="9">
        <v>0</v>
      </c>
      <c r="BA4" s="9">
        <v>2</v>
      </c>
      <c r="BB4" s="9"/>
      <c r="BC4" s="9"/>
      <c r="BD4" s="9"/>
      <c r="BE4" s="9"/>
      <c r="BF4" s="9"/>
    </row>
    <row r="5" spans="1:58" ht="23">
      <c r="A5" s="79"/>
      <c r="B5" s="80"/>
      <c r="C5" s="10"/>
      <c r="D5" s="15"/>
      <c r="E5" s="15"/>
      <c r="F5" s="15"/>
      <c r="G5" s="15"/>
      <c r="H5" s="15"/>
      <c r="I5" s="15"/>
      <c r="J5" s="15"/>
      <c r="K5" s="15"/>
      <c r="L5" s="10"/>
      <c r="M5" s="10"/>
      <c r="N5" s="10"/>
      <c r="O5" s="10"/>
      <c r="P5" s="4"/>
      <c r="Q5" s="5"/>
      <c r="R5" s="4"/>
      <c r="S5" s="5"/>
      <c r="T5" s="4"/>
      <c r="U5" s="5"/>
      <c r="V5" s="4"/>
      <c r="W5" s="6"/>
      <c r="X5" s="43"/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27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Y5" s="9" t="s">
        <v>27</v>
      </c>
      <c r="AZ5" s="9">
        <v>0</v>
      </c>
      <c r="BA5" s="9">
        <v>2</v>
      </c>
      <c r="BB5" s="9"/>
      <c r="BC5" s="9"/>
      <c r="BD5" s="9"/>
      <c r="BE5" s="9"/>
      <c r="BF5" s="9"/>
    </row>
    <row r="6" spans="1:58" ht="23">
      <c r="A6" s="81"/>
      <c r="B6" s="82"/>
      <c r="C6" s="44"/>
      <c r="D6" s="45"/>
      <c r="E6" s="45"/>
      <c r="F6" s="45"/>
      <c r="G6" s="45"/>
      <c r="H6" s="45"/>
      <c r="I6" s="45"/>
      <c r="J6" s="45"/>
      <c r="K6" s="45"/>
      <c r="L6" s="44"/>
      <c r="M6" s="44"/>
      <c r="N6" s="44"/>
      <c r="O6" s="44"/>
      <c r="P6" s="46"/>
      <c r="Q6" s="47"/>
      <c r="R6" s="46"/>
      <c r="S6" s="47"/>
      <c r="T6" s="46"/>
      <c r="U6" s="47"/>
      <c r="V6" s="46"/>
      <c r="W6" s="48"/>
      <c r="X6" s="49"/>
      <c r="Z6" s="25">
        <f t="shared" ref="Z6:AK6" si="2">IF(VLOOKUP(Z4,$AY$2:$AZ$28,2,FALSE)&lt;0,IF(ISNA(HLOOKUP(Z3,$Z7:$AK7,1,FALSE)),-1,0),0)</f>
        <v>0</v>
      </c>
      <c r="AA6" s="25">
        <f t="shared" si="2"/>
        <v>0</v>
      </c>
      <c r="AB6" s="25">
        <f t="shared" si="2"/>
        <v>0</v>
      </c>
      <c r="AC6" s="25">
        <f t="shared" si="2"/>
        <v>0</v>
      </c>
      <c r="AD6" s="25">
        <f t="shared" si="2"/>
        <v>0</v>
      </c>
      <c r="AE6" s="25">
        <f t="shared" si="2"/>
        <v>0</v>
      </c>
      <c r="AF6" s="25">
        <f t="shared" si="2"/>
        <v>0</v>
      </c>
      <c r="AG6" s="25">
        <f t="shared" si="2"/>
        <v>0</v>
      </c>
      <c r="AH6" s="25">
        <f t="shared" si="2"/>
        <v>0</v>
      </c>
      <c r="AI6" s="25">
        <f t="shared" si="2"/>
        <v>0</v>
      </c>
      <c r="AJ6" s="25">
        <f t="shared" si="2"/>
        <v>0</v>
      </c>
      <c r="AK6" s="25">
        <f t="shared" si="2"/>
        <v>0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Y6" s="9" t="s">
        <v>15</v>
      </c>
      <c r="AZ6" s="9">
        <v>0</v>
      </c>
      <c r="BA6" s="9">
        <v>2</v>
      </c>
      <c r="BB6" s="9"/>
      <c r="BC6" s="9"/>
      <c r="BD6" s="9"/>
      <c r="BE6" s="9"/>
      <c r="BF6" s="9"/>
    </row>
    <row r="7" spans="1:58">
      <c r="A7" s="77" t="s">
        <v>47</v>
      </c>
      <c r="B7" s="78"/>
      <c r="C7" s="50"/>
      <c r="D7" s="51"/>
      <c r="E7" s="51"/>
      <c r="F7" s="51"/>
      <c r="G7" s="51"/>
      <c r="H7" s="51"/>
      <c r="I7" s="51"/>
      <c r="J7" s="51"/>
      <c r="K7" s="51"/>
      <c r="L7" s="50"/>
      <c r="M7" s="50"/>
      <c r="N7" s="50"/>
      <c r="O7" s="50"/>
      <c r="P7" s="83" t="s">
        <v>3</v>
      </c>
      <c r="Q7" s="84"/>
      <c r="R7" s="84"/>
      <c r="S7" s="84"/>
      <c r="T7" s="84"/>
      <c r="U7" s="84"/>
      <c r="V7" s="84"/>
      <c r="W7" s="50"/>
      <c r="X7" s="52"/>
      <c r="Y7" s="11"/>
      <c r="Z7" t="str">
        <f>IF(Z8&gt;="A",Z8&amp;AL8," ")</f>
        <v xml:space="preserve"> </v>
      </c>
      <c r="AA7" t="str">
        <f t="shared" ref="AA7:AI7" si="3">IF(AA8&gt;="A",AA8&amp;AM8," ")</f>
        <v xml:space="preserve"> </v>
      </c>
      <c r="AB7" t="str">
        <f t="shared" si="3"/>
        <v xml:space="preserve"> </v>
      </c>
      <c r="AC7" t="str">
        <f t="shared" si="3"/>
        <v xml:space="preserve"> </v>
      </c>
      <c r="AD7" t="str">
        <f t="shared" si="3"/>
        <v xml:space="preserve"> </v>
      </c>
      <c r="AE7" t="str">
        <f t="shared" si="3"/>
        <v xml:space="preserve"> </v>
      </c>
      <c r="AF7" t="str">
        <f t="shared" si="3"/>
        <v xml:space="preserve"> </v>
      </c>
      <c r="AG7" t="str">
        <f t="shared" si="3"/>
        <v xml:space="preserve"> </v>
      </c>
      <c r="AH7" t="str">
        <f t="shared" si="3"/>
        <v xml:space="preserve"> </v>
      </c>
      <c r="AI7" t="str">
        <f t="shared" si="3"/>
        <v xml:space="preserve"> </v>
      </c>
      <c r="AJ7" t="str">
        <f t="shared" ref="AJ7" si="4">IF(AJ8&gt;="A",AJ8&amp;AW8," ")</f>
        <v xml:space="preserve"> </v>
      </c>
      <c r="AK7" t="str">
        <f>IF(AK8&gt;="A",AK8&amp;#REF!," ")</f>
        <v xml:space="preserve"> </v>
      </c>
      <c r="AL7">
        <f>(Z8&gt;="A")*(AL8&gt;0)*(Z9=0)</f>
        <v>0</v>
      </c>
      <c r="AM7">
        <f t="shared" ref="AM7:AW7" si="5">(AA8&gt;="A")*(AM8&gt;0)*(AA9=0)</f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 s="11"/>
      <c r="AY7" s="9" t="s">
        <v>6</v>
      </c>
      <c r="AZ7" s="9">
        <v>-1</v>
      </c>
      <c r="BA7" s="9">
        <v>1</v>
      </c>
      <c r="BB7" s="9"/>
      <c r="BC7" s="9"/>
      <c r="BD7" s="9"/>
      <c r="BE7" s="9"/>
      <c r="BF7" s="9"/>
    </row>
    <row r="8" spans="1:58" ht="23">
      <c r="A8" s="79"/>
      <c r="B8" s="80"/>
      <c r="C8" s="10"/>
      <c r="D8" s="17"/>
      <c r="E8" s="17"/>
      <c r="F8" s="17"/>
      <c r="G8" s="17"/>
      <c r="H8" s="17"/>
      <c r="I8" s="17"/>
      <c r="J8" s="17"/>
      <c r="K8" s="17"/>
      <c r="L8" s="29"/>
      <c r="M8" s="29"/>
      <c r="N8" s="29"/>
      <c r="O8" s="29"/>
      <c r="P8" s="4"/>
      <c r="Q8" s="5" t="s">
        <v>0</v>
      </c>
      <c r="R8" s="4"/>
      <c r="S8" s="5" t="s">
        <v>0</v>
      </c>
      <c r="T8" s="4"/>
      <c r="U8" s="5" t="s">
        <v>2</v>
      </c>
      <c r="V8" s="4"/>
      <c r="W8" s="6" t="s">
        <v>1</v>
      </c>
      <c r="X8" s="43"/>
      <c r="Z8" s="12" t="str">
        <f>IF(UPPER(D8)&gt;="A",UPPER(D8)," ")</f>
        <v xml:space="preserve"> </v>
      </c>
      <c r="AA8" s="12" t="str">
        <f t="shared" ref="AA8:AK8" si="6">IF(UPPER(E8)&gt;="A",UPPER(E8)," ")</f>
        <v xml:space="preserve"> </v>
      </c>
      <c r="AB8" s="12" t="str">
        <f t="shared" si="6"/>
        <v xml:space="preserve"> </v>
      </c>
      <c r="AC8" s="12" t="str">
        <f t="shared" si="6"/>
        <v xml:space="preserve"> </v>
      </c>
      <c r="AD8" s="12" t="str">
        <f t="shared" si="6"/>
        <v xml:space="preserve"> </v>
      </c>
      <c r="AE8" s="12" t="str">
        <f t="shared" si="6"/>
        <v xml:space="preserve"> </v>
      </c>
      <c r="AF8" s="12" t="str">
        <f t="shared" si="6"/>
        <v xml:space="preserve"> </v>
      </c>
      <c r="AG8" s="12" t="str">
        <f t="shared" si="6"/>
        <v xml:space="preserve"> </v>
      </c>
      <c r="AH8" s="12" t="str">
        <f t="shared" si="6"/>
        <v xml:space="preserve"> </v>
      </c>
      <c r="AI8" s="12" t="str">
        <f t="shared" si="6"/>
        <v xml:space="preserve"> </v>
      </c>
      <c r="AJ8" s="12" t="str">
        <f t="shared" si="6"/>
        <v xml:space="preserve"> </v>
      </c>
      <c r="AK8" s="12" t="str">
        <f t="shared" si="6"/>
        <v xml:space="preserve"> </v>
      </c>
      <c r="AL8" s="26">
        <v>0</v>
      </c>
      <c r="AM8" s="26" t="str">
        <f>IF(AA8&gt;="A",COUNTIF($Z8:Z8,AA8),".")</f>
        <v>.</v>
      </c>
      <c r="AN8" s="26" t="str">
        <f>IF(AB8&gt;="A",COUNTIF($Z8:AA8,AB8),".")</f>
        <v>.</v>
      </c>
      <c r="AO8" s="26" t="str">
        <f>IF(AC8&gt;="A",COUNTIF($Z8:AB8,AC8),".")</f>
        <v>.</v>
      </c>
      <c r="AP8" s="26" t="str">
        <f>IF(AD8&gt;="A",COUNTIF($Z8:AC8,AD8),".")</f>
        <v>.</v>
      </c>
      <c r="AQ8" s="26" t="str">
        <f>IF(AE8&gt;="A",COUNTIF($Z8:AD8,AE8),".")</f>
        <v>.</v>
      </c>
      <c r="AR8" s="26" t="str">
        <f>IF(AF8&gt;="A",COUNTIF($Z8:AE8,AF8),".")</f>
        <v>.</v>
      </c>
      <c r="AS8" s="26" t="str">
        <f>IF(AG8&gt;="A",COUNTIF($Z8:AF8,AG8),".")</f>
        <v>.</v>
      </c>
      <c r="AT8" s="26" t="str">
        <f>IF(AH8&gt;="A",COUNTIF($Z8:AG8,AH8),".")</f>
        <v>.</v>
      </c>
      <c r="AU8" s="26" t="str">
        <f>IF(AI8&gt;="A",COUNTIF($Z8:AH8,AI8),".")</f>
        <v>.</v>
      </c>
      <c r="AV8" s="26" t="str">
        <f>IF(AJ8&gt;="A",COUNTIF($Z8:AI8,AJ8),".")</f>
        <v>.</v>
      </c>
      <c r="AW8" s="26" t="str">
        <f>IF(AK8&gt;="A",COUNTIF($Z8:AJ8,AK8),".")</f>
        <v>.</v>
      </c>
      <c r="AY8" s="9" t="s">
        <v>28</v>
      </c>
      <c r="AZ8" s="9">
        <v>0</v>
      </c>
      <c r="BA8" s="9">
        <v>2</v>
      </c>
      <c r="BB8" s="9"/>
      <c r="BC8" s="9"/>
      <c r="BD8" s="9"/>
      <c r="BE8" s="9"/>
      <c r="BF8" s="9"/>
    </row>
    <row r="9" spans="1:58" ht="15" thickBot="1">
      <c r="A9" s="79"/>
      <c r="B9" s="80"/>
      <c r="C9" s="4"/>
      <c r="D9" s="21" t="str">
        <f>IF(Z8&gt;="A",Z9,"")</f>
        <v/>
      </c>
      <c r="E9" s="18" t="str">
        <f t="shared" ref="E9:O9" si="7">IF(AA8&gt;="A",AA9,"")</f>
        <v/>
      </c>
      <c r="F9" s="21" t="str">
        <f t="shared" si="7"/>
        <v/>
      </c>
      <c r="G9" s="18" t="str">
        <f t="shared" si="7"/>
        <v/>
      </c>
      <c r="H9" s="18" t="str">
        <f t="shared" si="7"/>
        <v/>
      </c>
      <c r="I9" s="18" t="str">
        <f t="shared" si="7"/>
        <v/>
      </c>
      <c r="J9" s="18" t="str">
        <f t="shared" si="7"/>
        <v/>
      </c>
      <c r="K9" s="18" t="str">
        <f t="shared" si="7"/>
        <v/>
      </c>
      <c r="L9" s="30" t="str">
        <f t="shared" si="7"/>
        <v/>
      </c>
      <c r="M9" s="30" t="str">
        <f t="shared" si="7"/>
        <v/>
      </c>
      <c r="N9" s="30" t="str">
        <f t="shared" si="7"/>
        <v/>
      </c>
      <c r="O9" s="30" t="str">
        <f t="shared" si="7"/>
        <v/>
      </c>
      <c r="P9" s="4"/>
      <c r="Q9" s="3">
        <f>SUM(Z9:AK9)</f>
        <v>0</v>
      </c>
      <c r="R9" s="4"/>
      <c r="S9" s="3">
        <f>SUM(AL7:AW7)</f>
        <v>0</v>
      </c>
      <c r="T9" s="4"/>
      <c r="U9" s="3">
        <f>SUM(Z6:AK6)</f>
        <v>0</v>
      </c>
      <c r="V9" s="4"/>
      <c r="W9" s="61">
        <f>Q9+S9+U9</f>
        <v>0</v>
      </c>
      <c r="X9" s="43"/>
      <c r="Z9" s="12">
        <f t="shared" ref="Z9:AK9" si="8">IF(ISNA(AL9),0,IF(AL9&gt;0,AL9+1,VLOOKUP(Z8,$AY$2:$BA$28,3)))</f>
        <v>0</v>
      </c>
      <c r="AA9" s="12">
        <f t="shared" si="8"/>
        <v>0</v>
      </c>
      <c r="AB9" s="12">
        <f t="shared" si="8"/>
        <v>0</v>
      </c>
      <c r="AC9" s="12">
        <f t="shared" si="8"/>
        <v>0</v>
      </c>
      <c r="AD9" s="12">
        <f t="shared" si="8"/>
        <v>0</v>
      </c>
      <c r="AE9" s="12">
        <f t="shared" si="8"/>
        <v>0</v>
      </c>
      <c r="AF9" s="12">
        <f t="shared" si="8"/>
        <v>0</v>
      </c>
      <c r="AG9" s="12">
        <f t="shared" si="8"/>
        <v>0</v>
      </c>
      <c r="AH9" s="12">
        <f t="shared" si="8"/>
        <v>0</v>
      </c>
      <c r="AI9" s="12">
        <f t="shared" si="8"/>
        <v>0</v>
      </c>
      <c r="AJ9" s="12">
        <f t="shared" si="8"/>
        <v>0</v>
      </c>
      <c r="AK9" s="12">
        <f t="shared" si="8"/>
        <v>0</v>
      </c>
      <c r="AL9" s="26">
        <f t="shared" ref="AL9:AW9" si="9">HLOOKUP(Z7,$Z3:$AL6,3,FALSE)</f>
        <v>0</v>
      </c>
      <c r="AM9" s="26">
        <f t="shared" si="9"/>
        <v>0</v>
      </c>
      <c r="AN9" s="26">
        <f t="shared" si="9"/>
        <v>0</v>
      </c>
      <c r="AO9" s="26">
        <f t="shared" si="9"/>
        <v>0</v>
      </c>
      <c r="AP9" s="26">
        <f t="shared" si="9"/>
        <v>0</v>
      </c>
      <c r="AQ9" s="26">
        <f t="shared" si="9"/>
        <v>0</v>
      </c>
      <c r="AR9" s="26">
        <f t="shared" si="9"/>
        <v>0</v>
      </c>
      <c r="AS9" s="26">
        <f t="shared" si="9"/>
        <v>0</v>
      </c>
      <c r="AT9" s="26">
        <f t="shared" si="9"/>
        <v>0</v>
      </c>
      <c r="AU9" s="26">
        <f t="shared" si="9"/>
        <v>0</v>
      </c>
      <c r="AV9" s="26">
        <f t="shared" si="9"/>
        <v>0</v>
      </c>
      <c r="AW9" s="26">
        <f t="shared" si="9"/>
        <v>0</v>
      </c>
      <c r="AY9" s="9" t="s">
        <v>4</v>
      </c>
      <c r="AZ9" s="9">
        <v>0</v>
      </c>
      <c r="BA9" s="9">
        <v>2</v>
      </c>
      <c r="BB9" s="9"/>
      <c r="BC9" s="9"/>
      <c r="BD9" s="9"/>
      <c r="BE9" s="9"/>
      <c r="BF9" s="9"/>
    </row>
    <row r="10" spans="1:58" ht="23">
      <c r="A10" s="81"/>
      <c r="B10" s="82"/>
      <c r="C10" s="44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54"/>
      <c r="O10" s="54"/>
      <c r="P10" s="46"/>
      <c r="Q10" s="47"/>
      <c r="R10" s="46"/>
      <c r="S10" s="47"/>
      <c r="T10" s="46"/>
      <c r="U10" s="47"/>
      <c r="V10" s="46"/>
      <c r="W10" s="48"/>
      <c r="X10" s="49"/>
      <c r="Z10" s="25">
        <f t="shared" ref="Z10:AK10" si="10">IF(VLOOKUP(Z8,$AY$2:$AZ$28,2,FALSE)&lt;0,IF(ISNA(HLOOKUP(Z7,$Z11:$AK11,1,FALSE)),-1,0),0)</f>
        <v>0</v>
      </c>
      <c r="AA10" s="25">
        <f t="shared" si="10"/>
        <v>0</v>
      </c>
      <c r="AB10" s="25">
        <f t="shared" si="10"/>
        <v>0</v>
      </c>
      <c r="AC10" s="25">
        <f t="shared" si="10"/>
        <v>0</v>
      </c>
      <c r="AD10" s="25">
        <f t="shared" si="10"/>
        <v>0</v>
      </c>
      <c r="AE10" s="25">
        <f t="shared" si="10"/>
        <v>0</v>
      </c>
      <c r="AF10" s="25">
        <f t="shared" si="10"/>
        <v>0</v>
      </c>
      <c r="AG10" s="25">
        <f t="shared" si="10"/>
        <v>0</v>
      </c>
      <c r="AH10" s="25">
        <f t="shared" si="10"/>
        <v>0</v>
      </c>
      <c r="AI10" s="25">
        <f t="shared" si="10"/>
        <v>0</v>
      </c>
      <c r="AJ10" s="25">
        <f t="shared" si="10"/>
        <v>0</v>
      </c>
      <c r="AK10" s="25">
        <f t="shared" si="10"/>
        <v>0</v>
      </c>
      <c r="AY10" s="9" t="s">
        <v>12</v>
      </c>
      <c r="AZ10" s="9">
        <v>0</v>
      </c>
      <c r="BA10" s="9">
        <v>2</v>
      </c>
      <c r="BB10" s="9"/>
      <c r="BC10" s="9"/>
      <c r="BD10" s="9"/>
      <c r="BE10" s="9"/>
      <c r="BF10" s="9"/>
    </row>
    <row r="11" spans="1:58">
      <c r="A11" s="85" t="s">
        <v>48</v>
      </c>
      <c r="B11" s="80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7"/>
      <c r="P11" s="86" t="s">
        <v>3</v>
      </c>
      <c r="Q11" s="87"/>
      <c r="R11" s="87"/>
      <c r="S11" s="87"/>
      <c r="T11" s="87"/>
      <c r="U11" s="87"/>
      <c r="V11" s="87"/>
      <c r="W11" s="55"/>
      <c r="X11" s="58"/>
      <c r="Y11" s="11"/>
      <c r="Z11" t="str">
        <f>IF(Z12&gt;="A",Z12&amp;AL12," ")</f>
        <v xml:space="preserve"> </v>
      </c>
      <c r="AA11" t="str">
        <f t="shared" ref="AA11:AI11" si="11">IF(AA12&gt;="A",AA12&amp;AM12," ")</f>
        <v xml:space="preserve"> </v>
      </c>
      <c r="AB11" t="str">
        <f t="shared" si="11"/>
        <v xml:space="preserve"> </v>
      </c>
      <c r="AC11" t="str">
        <f t="shared" si="11"/>
        <v xml:space="preserve"> </v>
      </c>
      <c r="AD11" t="str">
        <f t="shared" si="11"/>
        <v xml:space="preserve"> </v>
      </c>
      <c r="AE11" t="str">
        <f t="shared" si="11"/>
        <v xml:space="preserve"> </v>
      </c>
      <c r="AF11" t="str">
        <f t="shared" si="11"/>
        <v xml:space="preserve"> </v>
      </c>
      <c r="AG11" t="str">
        <f t="shared" si="11"/>
        <v xml:space="preserve"> </v>
      </c>
      <c r="AH11" t="str">
        <f t="shared" si="11"/>
        <v xml:space="preserve"> </v>
      </c>
      <c r="AI11" t="str">
        <f t="shared" si="11"/>
        <v xml:space="preserve"> </v>
      </c>
      <c r="AJ11" t="str">
        <f t="shared" ref="AJ11" si="12">IF(AJ12&gt;="A",AJ12&amp;AW12," ")</f>
        <v xml:space="preserve"> </v>
      </c>
      <c r="AK11" t="str">
        <f>IF(AK12&gt;="A",AK12&amp;#REF!," ")</f>
        <v xml:space="preserve"> </v>
      </c>
      <c r="AL11">
        <f>(Z12&gt;="A")*(AL12&gt;0)*(Z13=0)</f>
        <v>0</v>
      </c>
      <c r="AM11">
        <f t="shared" ref="AM11:AW11" si="13">(AA12&gt;="A")*(AM12&gt;0)*(AA13=0)</f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3"/>
        <v>0</v>
      </c>
      <c r="AU11">
        <f t="shared" si="13"/>
        <v>0</v>
      </c>
      <c r="AV11">
        <f t="shared" si="13"/>
        <v>0</v>
      </c>
      <c r="AW11">
        <f t="shared" si="13"/>
        <v>0</v>
      </c>
      <c r="AX11" s="11"/>
      <c r="AY11" s="9" t="s">
        <v>10</v>
      </c>
      <c r="AZ11" s="9">
        <v>-1</v>
      </c>
      <c r="BA11" s="9">
        <v>1</v>
      </c>
      <c r="BB11" s="9"/>
      <c r="BC11" s="9"/>
      <c r="BD11" s="9"/>
      <c r="BE11" s="9"/>
      <c r="BF11" s="9"/>
    </row>
    <row r="12" spans="1:58" ht="23">
      <c r="A12" s="79"/>
      <c r="B12" s="80"/>
      <c r="C12" s="10"/>
      <c r="D12" s="17"/>
      <c r="E12" s="17"/>
      <c r="F12" s="17"/>
      <c r="G12" s="17"/>
      <c r="H12" s="17"/>
      <c r="I12" s="17"/>
      <c r="J12" s="17"/>
      <c r="K12" s="17"/>
      <c r="L12" s="29"/>
      <c r="M12" s="29"/>
      <c r="N12" s="29"/>
      <c r="O12" s="29"/>
      <c r="P12" s="4"/>
      <c r="Q12" s="5" t="s">
        <v>0</v>
      </c>
      <c r="R12" s="4"/>
      <c r="S12" s="5" t="s">
        <v>0</v>
      </c>
      <c r="T12" s="4"/>
      <c r="U12" s="5" t="s">
        <v>2</v>
      </c>
      <c r="V12" s="4"/>
      <c r="W12" s="6" t="s">
        <v>1</v>
      </c>
      <c r="X12" s="43"/>
      <c r="Z12" s="12" t="str">
        <f>IF(UPPER(D12)&gt;="A",UPPER(D12)," ")</f>
        <v xml:space="preserve"> </v>
      </c>
      <c r="AA12" s="12" t="str">
        <f t="shared" ref="AA12:AK12" si="14">IF(UPPER(E12)&gt;="A",UPPER(E12)," ")</f>
        <v xml:space="preserve"> </v>
      </c>
      <c r="AB12" s="12" t="str">
        <f t="shared" si="14"/>
        <v xml:space="preserve"> </v>
      </c>
      <c r="AC12" s="12" t="str">
        <f t="shared" si="14"/>
        <v xml:space="preserve"> </v>
      </c>
      <c r="AD12" s="12" t="str">
        <f t="shared" si="14"/>
        <v xml:space="preserve"> </v>
      </c>
      <c r="AE12" s="12" t="str">
        <f t="shared" si="14"/>
        <v xml:space="preserve"> </v>
      </c>
      <c r="AF12" s="12" t="str">
        <f t="shared" si="14"/>
        <v xml:space="preserve"> </v>
      </c>
      <c r="AG12" s="12" t="str">
        <f t="shared" si="14"/>
        <v xml:space="preserve"> </v>
      </c>
      <c r="AH12" s="12" t="str">
        <f t="shared" si="14"/>
        <v xml:space="preserve"> </v>
      </c>
      <c r="AI12" s="12" t="str">
        <f t="shared" si="14"/>
        <v xml:space="preserve"> </v>
      </c>
      <c r="AJ12" s="12" t="str">
        <f t="shared" si="14"/>
        <v xml:space="preserve"> </v>
      </c>
      <c r="AK12" s="12" t="str">
        <f t="shared" si="14"/>
        <v xml:space="preserve"> </v>
      </c>
      <c r="AL12" s="26">
        <v>0</v>
      </c>
      <c r="AM12" s="26" t="str">
        <f>IF(AA12&gt;="A",COUNTIF($Z12:Z12,AA12),".")</f>
        <v>.</v>
      </c>
      <c r="AN12" s="26" t="str">
        <f>IF(AB12&gt;="A",COUNTIF($Z12:AA12,AB12),".")</f>
        <v>.</v>
      </c>
      <c r="AO12" s="26" t="str">
        <f>IF(AC12&gt;="A",COUNTIF($Z12:AB12,AC12),".")</f>
        <v>.</v>
      </c>
      <c r="AP12" s="26" t="str">
        <f>IF(AD12&gt;="A",COUNTIF($Z12:AC12,AD12),".")</f>
        <v>.</v>
      </c>
      <c r="AQ12" s="26" t="str">
        <f>IF(AE12&gt;="A",COUNTIF($Z12:AD12,AE12),".")</f>
        <v>.</v>
      </c>
      <c r="AR12" s="26" t="str">
        <f>IF(AF12&gt;="A",COUNTIF($Z12:AE12,AF12),".")</f>
        <v>.</v>
      </c>
      <c r="AS12" s="26" t="str">
        <f>IF(AG12&gt;="A",COUNTIF($Z12:AF12,AG12),".")</f>
        <v>.</v>
      </c>
      <c r="AT12" s="26" t="str">
        <f>IF(AH12&gt;="A",COUNTIF($Z12:AG12,AH12),".")</f>
        <v>.</v>
      </c>
      <c r="AU12" s="26" t="str">
        <f>IF(AI12&gt;="A",COUNTIF($Z12:AH12,AI12),".")</f>
        <v>.</v>
      </c>
      <c r="AV12" s="26" t="str">
        <f>IF(AJ12&gt;="A",COUNTIF($Z12:AI12,AJ12),".")</f>
        <v>.</v>
      </c>
      <c r="AW12" s="26" t="str">
        <f>IF(AK12&gt;="A",COUNTIF($Z12:AJ12,AK12),".")</f>
        <v>.</v>
      </c>
      <c r="AY12" s="9" t="s">
        <v>29</v>
      </c>
      <c r="AZ12" s="9">
        <v>0</v>
      </c>
      <c r="BA12" s="9">
        <v>4</v>
      </c>
      <c r="BB12" s="9"/>
      <c r="BC12" s="9"/>
      <c r="BD12" s="9"/>
      <c r="BE12" s="9"/>
      <c r="BF12" s="9"/>
    </row>
    <row r="13" spans="1:58" ht="15" thickBot="1">
      <c r="A13" s="79"/>
      <c r="B13" s="80"/>
      <c r="C13" s="4"/>
      <c r="D13" s="18" t="str">
        <f>IF(Z12&gt;="A",Z13,"")</f>
        <v/>
      </c>
      <c r="E13" s="18" t="str">
        <f t="shared" ref="E13:O13" si="15">IF(AA12&gt;="A",AA13,"")</f>
        <v/>
      </c>
      <c r="F13" s="18" t="str">
        <f t="shared" si="15"/>
        <v/>
      </c>
      <c r="G13" s="18" t="str">
        <f t="shared" si="15"/>
        <v/>
      </c>
      <c r="H13" s="21" t="str">
        <f t="shared" si="15"/>
        <v/>
      </c>
      <c r="I13" s="18" t="str">
        <f t="shared" si="15"/>
        <v/>
      </c>
      <c r="J13" s="21" t="str">
        <f t="shared" si="15"/>
        <v/>
      </c>
      <c r="K13" s="18" t="str">
        <f t="shared" si="15"/>
        <v/>
      </c>
      <c r="L13" s="30" t="str">
        <f t="shared" si="15"/>
        <v/>
      </c>
      <c r="M13" s="30" t="str">
        <f t="shared" si="15"/>
        <v/>
      </c>
      <c r="N13" s="30" t="str">
        <f t="shared" si="15"/>
        <v/>
      </c>
      <c r="O13" s="30" t="str">
        <f t="shared" si="15"/>
        <v/>
      </c>
      <c r="P13" s="4"/>
      <c r="Q13" s="3">
        <f>SUM(Z13:AK13)</f>
        <v>0</v>
      </c>
      <c r="R13" s="4"/>
      <c r="S13" s="3">
        <f>SUM(AL11:AW11)</f>
        <v>0</v>
      </c>
      <c r="T13" s="4"/>
      <c r="U13" s="3">
        <f>SUM(Z10:AK10)</f>
        <v>0</v>
      </c>
      <c r="V13" s="4"/>
      <c r="W13" s="61">
        <f>Q13+S13+U13+W9</f>
        <v>0</v>
      </c>
      <c r="X13" s="43"/>
      <c r="Z13" s="12">
        <f t="shared" ref="Z13:AK13" si="16">IF(ISNA(AL13),0,IF(AL13&gt;0,AL13+1,VLOOKUP(Z12,$AY$2:$BA$28,3)))</f>
        <v>0</v>
      </c>
      <c r="AA13" s="12">
        <f t="shared" si="16"/>
        <v>0</v>
      </c>
      <c r="AB13" s="12">
        <f t="shared" si="16"/>
        <v>0</v>
      </c>
      <c r="AC13" s="12">
        <f t="shared" si="16"/>
        <v>0</v>
      </c>
      <c r="AD13" s="12">
        <f t="shared" si="16"/>
        <v>0</v>
      </c>
      <c r="AE13" s="12">
        <f t="shared" si="16"/>
        <v>0</v>
      </c>
      <c r="AF13" s="12">
        <f t="shared" si="16"/>
        <v>0</v>
      </c>
      <c r="AG13" s="12">
        <f t="shared" si="16"/>
        <v>0</v>
      </c>
      <c r="AH13" s="12">
        <f t="shared" si="16"/>
        <v>0</v>
      </c>
      <c r="AI13" s="12">
        <f t="shared" si="16"/>
        <v>0</v>
      </c>
      <c r="AJ13" s="12">
        <f t="shared" si="16"/>
        <v>0</v>
      </c>
      <c r="AK13" s="12">
        <f t="shared" si="16"/>
        <v>0</v>
      </c>
      <c r="AL13" s="26">
        <f>HLOOKUP(Z11,$Z7:$AL10,3,FALSE)</f>
        <v>0</v>
      </c>
      <c r="AM13" s="26">
        <f>HLOOKUP(AA11,$Z7:$AL10,3,FALSE)</f>
        <v>0</v>
      </c>
      <c r="AN13" s="26">
        <f t="shared" ref="AN13:AW13" si="17">HLOOKUP(AB11,$Z7:$AL10,3,FALSE)</f>
        <v>0</v>
      </c>
      <c r="AO13" s="26">
        <f t="shared" si="17"/>
        <v>0</v>
      </c>
      <c r="AP13" s="26">
        <f t="shared" si="17"/>
        <v>0</v>
      </c>
      <c r="AQ13" s="26">
        <f t="shared" si="17"/>
        <v>0</v>
      </c>
      <c r="AR13" s="26">
        <f t="shared" si="17"/>
        <v>0</v>
      </c>
      <c r="AS13" s="26">
        <f t="shared" si="17"/>
        <v>0</v>
      </c>
      <c r="AT13" s="26">
        <f t="shared" si="17"/>
        <v>0</v>
      </c>
      <c r="AU13" s="26">
        <f t="shared" si="17"/>
        <v>0</v>
      </c>
      <c r="AV13" s="26">
        <f t="shared" si="17"/>
        <v>0</v>
      </c>
      <c r="AW13" s="26">
        <f t="shared" si="17"/>
        <v>0</v>
      </c>
      <c r="AY13" s="9" t="s">
        <v>30</v>
      </c>
      <c r="AZ13" s="9">
        <v>0</v>
      </c>
      <c r="BA13" s="9">
        <v>4</v>
      </c>
      <c r="BB13" s="9"/>
      <c r="BC13" s="9"/>
      <c r="BD13" s="9"/>
      <c r="BE13" s="9"/>
      <c r="BF13" s="9"/>
    </row>
    <row r="14" spans="1:58" ht="23">
      <c r="A14" s="81"/>
      <c r="B14" s="82"/>
      <c r="C14" s="44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46"/>
      <c r="Q14" s="47"/>
      <c r="R14" s="46"/>
      <c r="S14" s="47"/>
      <c r="T14" s="46"/>
      <c r="U14" s="47"/>
      <c r="V14" s="46"/>
      <c r="W14" s="48"/>
      <c r="X14" s="49"/>
      <c r="Z14" s="25">
        <f t="shared" ref="Z14:AK14" si="18">IF(VLOOKUP(Z12,$AY$2:$AZ$28,2,FALSE)&lt;0,IF(ISNA(HLOOKUP(Z11,$Z15:$AK15,1,FALSE)),-1,0),0)</f>
        <v>0</v>
      </c>
      <c r="AA14" s="25">
        <f t="shared" si="18"/>
        <v>0</v>
      </c>
      <c r="AB14" s="25">
        <f t="shared" si="18"/>
        <v>0</v>
      </c>
      <c r="AC14" s="25">
        <f t="shared" si="18"/>
        <v>0</v>
      </c>
      <c r="AD14" s="25">
        <f t="shared" si="18"/>
        <v>0</v>
      </c>
      <c r="AE14" s="25">
        <f t="shared" si="18"/>
        <v>0</v>
      </c>
      <c r="AF14" s="25">
        <f t="shared" si="18"/>
        <v>0</v>
      </c>
      <c r="AG14" s="25">
        <f t="shared" si="18"/>
        <v>0</v>
      </c>
      <c r="AH14" s="25">
        <f t="shared" si="18"/>
        <v>0</v>
      </c>
      <c r="AI14" s="25">
        <f t="shared" si="18"/>
        <v>0</v>
      </c>
      <c r="AJ14" s="25">
        <f t="shared" si="18"/>
        <v>0</v>
      </c>
      <c r="AK14" s="25">
        <f t="shared" si="18"/>
        <v>0</v>
      </c>
      <c r="AV14" s="26"/>
      <c r="AY14" s="9" t="s">
        <v>31</v>
      </c>
      <c r="AZ14" s="9">
        <v>-1</v>
      </c>
      <c r="BA14" s="9">
        <v>1</v>
      </c>
      <c r="BB14" s="9"/>
      <c r="BC14" s="9"/>
      <c r="BD14" s="9"/>
      <c r="BE14" s="9"/>
      <c r="BF14" s="9"/>
    </row>
    <row r="15" spans="1:58">
      <c r="A15" s="85" t="s">
        <v>49</v>
      </c>
      <c r="B15" s="80"/>
      <c r="C15" s="55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86" t="s">
        <v>3</v>
      </c>
      <c r="Q15" s="87"/>
      <c r="R15" s="87"/>
      <c r="S15" s="87"/>
      <c r="T15" s="87"/>
      <c r="U15" s="87"/>
      <c r="V15" s="87"/>
      <c r="W15" s="55"/>
      <c r="X15" s="58"/>
      <c r="Y15" s="11"/>
      <c r="Z15" t="str">
        <f>IF(Z16&gt;="A",Z16&amp;AL16," ")</f>
        <v xml:space="preserve"> </v>
      </c>
      <c r="AA15" t="str">
        <f t="shared" ref="AA15:AI15" si="19">IF(AA16&gt;="A",AA16&amp;AM16," ")</f>
        <v xml:space="preserve"> </v>
      </c>
      <c r="AB15" t="str">
        <f t="shared" si="19"/>
        <v xml:space="preserve"> </v>
      </c>
      <c r="AC15" t="str">
        <f t="shared" si="19"/>
        <v xml:space="preserve"> </v>
      </c>
      <c r="AD15" t="str">
        <f t="shared" si="19"/>
        <v xml:space="preserve"> </v>
      </c>
      <c r="AE15" t="str">
        <f t="shared" si="19"/>
        <v xml:space="preserve"> </v>
      </c>
      <c r="AF15" t="str">
        <f t="shared" si="19"/>
        <v xml:space="preserve"> </v>
      </c>
      <c r="AG15" t="str">
        <f t="shared" si="19"/>
        <v xml:space="preserve"> </v>
      </c>
      <c r="AH15" t="str">
        <f t="shared" si="19"/>
        <v xml:space="preserve"> </v>
      </c>
      <c r="AI15" t="str">
        <f t="shared" si="19"/>
        <v xml:space="preserve"> </v>
      </c>
      <c r="AJ15" t="str">
        <f t="shared" ref="AJ15" si="20">IF(AJ16&gt;="A",AJ16&amp;AW16," ")</f>
        <v xml:space="preserve"> </v>
      </c>
      <c r="AK15" t="str">
        <f>IF(AK16&gt;="A",AK16&amp;#REF!," ")</f>
        <v xml:space="preserve"> </v>
      </c>
      <c r="AL15">
        <f>(Z16&gt;="A")*(AL16&gt;0)*(Z17=0)</f>
        <v>0</v>
      </c>
      <c r="AM15">
        <f t="shared" ref="AM15:AW15" si="21">(AA16&gt;="A")*(AM16&gt;0)*(AA17=0)</f>
        <v>0</v>
      </c>
      <c r="AN15">
        <f t="shared" si="21"/>
        <v>0</v>
      </c>
      <c r="AO15">
        <f t="shared" si="21"/>
        <v>0</v>
      </c>
      <c r="AP15">
        <f t="shared" si="21"/>
        <v>0</v>
      </c>
      <c r="AQ15">
        <f t="shared" si="21"/>
        <v>0</v>
      </c>
      <c r="AR15">
        <f t="shared" si="21"/>
        <v>0</v>
      </c>
      <c r="AS15">
        <f t="shared" si="21"/>
        <v>0</v>
      </c>
      <c r="AT15">
        <f t="shared" si="21"/>
        <v>0</v>
      </c>
      <c r="AU15">
        <f t="shared" si="21"/>
        <v>0</v>
      </c>
      <c r="AV15">
        <f t="shared" si="21"/>
        <v>0</v>
      </c>
      <c r="AW15">
        <f t="shared" si="21"/>
        <v>0</v>
      </c>
      <c r="AX15" s="11"/>
      <c r="AY15" s="9" t="s">
        <v>32</v>
      </c>
      <c r="AZ15" s="9">
        <v>0</v>
      </c>
      <c r="BA15" s="9">
        <v>2</v>
      </c>
      <c r="BB15" s="9"/>
      <c r="BC15" s="9"/>
      <c r="BD15" s="9"/>
      <c r="BE15" s="9"/>
      <c r="BF15" s="9"/>
    </row>
    <row r="16" spans="1:58" ht="23">
      <c r="A16" s="79"/>
      <c r="B16" s="80"/>
      <c r="C16" s="10"/>
      <c r="D16" s="17"/>
      <c r="E16" s="17"/>
      <c r="F16" s="34"/>
      <c r="G16" s="23"/>
      <c r="H16" s="35"/>
      <c r="I16" s="17"/>
      <c r="J16" s="17"/>
      <c r="K16" s="17"/>
      <c r="L16" s="29"/>
      <c r="M16" s="29"/>
      <c r="N16" s="29"/>
      <c r="O16" s="29"/>
      <c r="P16" s="4"/>
      <c r="Q16" s="5" t="s">
        <v>0</v>
      </c>
      <c r="R16" s="4"/>
      <c r="S16" s="5" t="s">
        <v>0</v>
      </c>
      <c r="T16" s="4"/>
      <c r="U16" s="5" t="s">
        <v>2</v>
      </c>
      <c r="V16" s="4"/>
      <c r="W16" s="6" t="s">
        <v>1</v>
      </c>
      <c r="X16" s="43"/>
      <c r="Z16" s="12" t="str">
        <f>IF(UPPER(D16)&gt;="A",UPPER(D16)," ")</f>
        <v xml:space="preserve"> </v>
      </c>
      <c r="AA16" s="12" t="str">
        <f t="shared" ref="AA16:AK16" si="22">IF(UPPER(E16)&gt;="A",UPPER(E16)," ")</f>
        <v xml:space="preserve"> </v>
      </c>
      <c r="AB16" s="12" t="str">
        <f t="shared" si="22"/>
        <v xml:space="preserve"> </v>
      </c>
      <c r="AC16" s="12" t="str">
        <f t="shared" si="22"/>
        <v xml:space="preserve"> </v>
      </c>
      <c r="AD16" s="12" t="str">
        <f t="shared" si="22"/>
        <v xml:space="preserve"> </v>
      </c>
      <c r="AE16" s="12" t="str">
        <f t="shared" si="22"/>
        <v xml:space="preserve"> </v>
      </c>
      <c r="AF16" s="12" t="str">
        <f t="shared" si="22"/>
        <v xml:space="preserve"> </v>
      </c>
      <c r="AG16" s="12" t="str">
        <f t="shared" si="22"/>
        <v xml:space="preserve"> </v>
      </c>
      <c r="AH16" s="12" t="str">
        <f t="shared" si="22"/>
        <v xml:space="preserve"> </v>
      </c>
      <c r="AI16" s="12" t="str">
        <f t="shared" si="22"/>
        <v xml:space="preserve"> </v>
      </c>
      <c r="AJ16" s="12" t="str">
        <f t="shared" si="22"/>
        <v xml:space="preserve"> </v>
      </c>
      <c r="AK16" s="12" t="str">
        <f t="shared" si="22"/>
        <v xml:space="preserve"> </v>
      </c>
      <c r="AL16" s="26">
        <v>0</v>
      </c>
      <c r="AM16" s="26" t="str">
        <f>IF(AA16&gt;="A",COUNTIF($Z16:Z16,AA16)*(1-COUNTIF(X$11:AI$11,AA16)),".")</f>
        <v>.</v>
      </c>
      <c r="AN16" s="26" t="str">
        <f>IF(AB16&gt;="A",COUNTIF($Z16:AA16,AB16)*(1-COUNTIF(Y$11:AJ$11,AB16)),".")</f>
        <v>.</v>
      </c>
      <c r="AO16" s="26" t="str">
        <f>IF(AC16&gt;="A",COUNTIF($Z16:AB16,AC16)*(1-COUNTIF(Z$11:AK$11,AC16)),".")</f>
        <v>.</v>
      </c>
      <c r="AP16" s="26" t="str">
        <f>IF(AD16&gt;="A",COUNTIF($Z16:AC16,AD16)*(1-COUNTIF(AA$11:AL$11,AD16)),".")</f>
        <v>.</v>
      </c>
      <c r="AQ16" s="26" t="str">
        <f>IF(AE16&gt;="A",COUNTIF($Z16:AD16,AE16)*(1-COUNTIF(AB$11:AM$11,AE16)),".")</f>
        <v>.</v>
      </c>
      <c r="AR16" s="26" t="str">
        <f>IF(AF16&gt;="A",COUNTIF($Z16:AE16,AF16)*(1-COUNTIF(AC$11:AN$11,AF16)),".")</f>
        <v>.</v>
      </c>
      <c r="AS16" s="26" t="str">
        <f>IF(AG16&gt;="A",COUNTIF($Z16:AF16,AG16)*(1-COUNTIF(AD$11:AO$11,AG16)),".")</f>
        <v>.</v>
      </c>
      <c r="AT16" s="26" t="str">
        <f>IF(AH16&gt;="A",COUNTIF($Z16:AG16,AH16)*(1-COUNTIF(AE$11:AP$11,AH16)),".")</f>
        <v>.</v>
      </c>
      <c r="AU16" s="26" t="str">
        <f>IF(AI16&gt;="A",COUNTIF($Z16:AH16,AI16)*(1-COUNTIF(AF$11:AQ$11,AI16)),".")</f>
        <v>.</v>
      </c>
      <c r="AV16" s="26" t="str">
        <f>IF(AJ16&gt;="A",COUNTIF($Z16:AI16,AJ16)*(1-COUNTIF(AG$11:AR$11,AJ16)),".")</f>
        <v>.</v>
      </c>
      <c r="AW16" s="26" t="str">
        <f>IF(AK16&gt;="A",COUNTIF($Z16:AJ16,AK16)*(1-COUNTIF(AH$11:AS$11,AK16)),".")</f>
        <v>.</v>
      </c>
      <c r="AY16" s="9" t="s">
        <v>7</v>
      </c>
      <c r="AZ16" s="9">
        <v>-1</v>
      </c>
      <c r="BA16" s="9">
        <v>1</v>
      </c>
      <c r="BB16" s="9"/>
      <c r="BC16" s="9"/>
      <c r="BD16" s="9"/>
      <c r="BE16" s="9"/>
      <c r="BF16" s="9"/>
    </row>
    <row r="17" spans="1:58" ht="15" thickBot="1">
      <c r="A17" s="79"/>
      <c r="B17" s="80"/>
      <c r="C17" s="4"/>
      <c r="D17" s="18" t="str">
        <f>IF(Z16&gt;="A",Z17,"")</f>
        <v/>
      </c>
      <c r="E17" s="18" t="str">
        <f t="shared" ref="E17:O17" si="23">IF(AA16&gt;="A",AA17,"")</f>
        <v/>
      </c>
      <c r="F17" s="18" t="str">
        <f t="shared" si="23"/>
        <v/>
      </c>
      <c r="G17" s="21" t="str">
        <f t="shared" si="23"/>
        <v/>
      </c>
      <c r="H17" s="18" t="str">
        <f t="shared" si="23"/>
        <v/>
      </c>
      <c r="I17" s="18" t="str">
        <f t="shared" si="23"/>
        <v/>
      </c>
      <c r="J17" s="18" t="str">
        <f t="shared" si="23"/>
        <v/>
      </c>
      <c r="K17" s="18" t="str">
        <f t="shared" si="23"/>
        <v/>
      </c>
      <c r="L17" s="30" t="str">
        <f t="shared" si="23"/>
        <v/>
      </c>
      <c r="M17" s="30" t="str">
        <f t="shared" si="23"/>
        <v/>
      </c>
      <c r="N17" s="30" t="str">
        <f t="shared" si="23"/>
        <v/>
      </c>
      <c r="O17" s="30" t="str">
        <f t="shared" si="23"/>
        <v/>
      </c>
      <c r="P17" s="4"/>
      <c r="Q17" s="3">
        <f>SUM(Z17:AK17)</f>
        <v>0</v>
      </c>
      <c r="R17" s="4"/>
      <c r="S17" s="3">
        <f>SUM(AL15:AW15)</f>
        <v>0</v>
      </c>
      <c r="T17" s="4"/>
      <c r="U17" s="3">
        <f>SUM(Z14:AK14)</f>
        <v>0</v>
      </c>
      <c r="V17" s="4"/>
      <c r="W17" s="61">
        <f>Q17+S17+U17+W13</f>
        <v>0</v>
      </c>
      <c r="X17" s="43"/>
      <c r="Z17" s="12">
        <f t="shared" ref="Z17:AK17" si="24">IF(ISNA(AL17),0,IF(AL17&gt;0,AL17+1,VLOOKUP(Z16,$AY$2:$BA$28,3)))</f>
        <v>0</v>
      </c>
      <c r="AA17" s="12">
        <f t="shared" si="24"/>
        <v>0</v>
      </c>
      <c r="AB17" s="12">
        <f t="shared" si="24"/>
        <v>0</v>
      </c>
      <c r="AC17" s="12">
        <f t="shared" si="24"/>
        <v>0</v>
      </c>
      <c r="AD17" s="12">
        <f t="shared" si="24"/>
        <v>0</v>
      </c>
      <c r="AE17" s="12">
        <f t="shared" si="24"/>
        <v>0</v>
      </c>
      <c r="AF17" s="12">
        <f t="shared" si="24"/>
        <v>0</v>
      </c>
      <c r="AG17" s="12">
        <f t="shared" si="24"/>
        <v>0</v>
      </c>
      <c r="AH17" s="12">
        <f t="shared" si="24"/>
        <v>0</v>
      </c>
      <c r="AI17" s="12">
        <f t="shared" si="24"/>
        <v>0</v>
      </c>
      <c r="AJ17" s="12">
        <f t="shared" si="24"/>
        <v>0</v>
      </c>
      <c r="AK17" s="12">
        <f t="shared" si="24"/>
        <v>0</v>
      </c>
      <c r="AL17" s="26">
        <f>HLOOKUP(Z15,$Z11:$AL14,3,FALSE)</f>
        <v>0</v>
      </c>
      <c r="AM17" s="26">
        <f>HLOOKUP(AA15,$Z11:$AL14,3,FALSE)</f>
        <v>0</v>
      </c>
      <c r="AN17" s="26">
        <f t="shared" ref="AN17:AW17" si="25">HLOOKUP(AB15,$Z11:$AL14,3,FALSE)</f>
        <v>0</v>
      </c>
      <c r="AO17" s="26">
        <f t="shared" si="25"/>
        <v>0</v>
      </c>
      <c r="AP17" s="26">
        <f t="shared" si="25"/>
        <v>0</v>
      </c>
      <c r="AQ17" s="26">
        <f t="shared" si="25"/>
        <v>0</v>
      </c>
      <c r="AR17" s="26">
        <f t="shared" si="25"/>
        <v>0</v>
      </c>
      <c r="AS17" s="26">
        <f t="shared" si="25"/>
        <v>0</v>
      </c>
      <c r="AT17" s="26">
        <f t="shared" si="25"/>
        <v>0</v>
      </c>
      <c r="AU17" s="26">
        <f t="shared" si="25"/>
        <v>0</v>
      </c>
      <c r="AV17" s="26">
        <f t="shared" si="25"/>
        <v>0</v>
      </c>
      <c r="AW17" s="26">
        <f t="shared" si="25"/>
        <v>0</v>
      </c>
      <c r="AY17" s="9" t="s">
        <v>14</v>
      </c>
      <c r="AZ17" s="9">
        <v>-1</v>
      </c>
      <c r="BA17" s="9">
        <v>1</v>
      </c>
      <c r="BB17" s="9"/>
      <c r="BC17" s="9"/>
      <c r="BD17" s="9"/>
      <c r="BE17" s="9"/>
      <c r="BF17" s="9"/>
    </row>
    <row r="18" spans="1:58" ht="23">
      <c r="A18" s="81"/>
      <c r="B18" s="82"/>
      <c r="C18" s="44"/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46"/>
      <c r="Q18" s="47"/>
      <c r="R18" s="46"/>
      <c r="S18" s="47"/>
      <c r="T18" s="46"/>
      <c r="U18" s="47"/>
      <c r="V18" s="46"/>
      <c r="W18" s="48"/>
      <c r="X18" s="49"/>
      <c r="Z18" s="25">
        <f t="shared" ref="Z18:AK18" si="26">IF(VLOOKUP(Z16,$AY$2:$AZ$28,2,FALSE)&lt;0,IF(ISNA(HLOOKUP(Z15,$Z19:$AK19,1,FALSE)),-1,0),0)</f>
        <v>0</v>
      </c>
      <c r="AA18" s="25">
        <f t="shared" si="26"/>
        <v>0</v>
      </c>
      <c r="AB18" s="25">
        <f t="shared" si="26"/>
        <v>0</v>
      </c>
      <c r="AC18" s="25">
        <f t="shared" si="26"/>
        <v>0</v>
      </c>
      <c r="AD18" s="25">
        <f t="shared" si="26"/>
        <v>0</v>
      </c>
      <c r="AE18" s="25">
        <f t="shared" si="26"/>
        <v>0</v>
      </c>
      <c r="AF18" s="25">
        <f t="shared" si="26"/>
        <v>0</v>
      </c>
      <c r="AG18" s="25">
        <f t="shared" si="26"/>
        <v>0</v>
      </c>
      <c r="AH18" s="25">
        <f t="shared" si="26"/>
        <v>0</v>
      </c>
      <c r="AI18" s="25">
        <f t="shared" si="26"/>
        <v>0</v>
      </c>
      <c r="AJ18" s="25">
        <f t="shared" si="26"/>
        <v>0</v>
      </c>
      <c r="AK18" s="25">
        <f t="shared" si="26"/>
        <v>0</v>
      </c>
      <c r="AV18" s="26"/>
      <c r="AY18" s="9" t="s">
        <v>33</v>
      </c>
      <c r="AZ18" s="9">
        <v>0</v>
      </c>
      <c r="BA18" s="9">
        <v>2</v>
      </c>
      <c r="BB18" s="9"/>
      <c r="BC18" s="9"/>
      <c r="BD18" s="9"/>
      <c r="BE18" s="9"/>
      <c r="BF18" s="9"/>
    </row>
    <row r="19" spans="1:58">
      <c r="A19" s="85" t="s">
        <v>50</v>
      </c>
      <c r="B19" s="80"/>
      <c r="C19" s="55"/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60"/>
      <c r="O19" s="60"/>
      <c r="P19" s="86" t="s">
        <v>3</v>
      </c>
      <c r="Q19" s="87"/>
      <c r="R19" s="87"/>
      <c r="S19" s="87"/>
      <c r="T19" s="87"/>
      <c r="U19" s="87"/>
      <c r="V19" s="87"/>
      <c r="W19" s="55"/>
      <c r="X19" s="58"/>
      <c r="Y19" s="11"/>
      <c r="Z19" t="str">
        <f>IF(Z20&gt;="A",Z20&amp;AL20," ")</f>
        <v xml:space="preserve"> </v>
      </c>
      <c r="AA19" t="str">
        <f t="shared" ref="AA19:AI19" si="27">IF(AA20&gt;="A",AA20&amp;AM20," ")</f>
        <v xml:space="preserve"> </v>
      </c>
      <c r="AB19" t="str">
        <f t="shared" si="27"/>
        <v xml:space="preserve"> </v>
      </c>
      <c r="AC19" t="str">
        <f t="shared" si="27"/>
        <v xml:space="preserve"> </v>
      </c>
      <c r="AD19" t="str">
        <f t="shared" si="27"/>
        <v xml:space="preserve"> </v>
      </c>
      <c r="AE19" t="str">
        <f t="shared" si="27"/>
        <v xml:space="preserve"> </v>
      </c>
      <c r="AF19" t="str">
        <f t="shared" si="27"/>
        <v xml:space="preserve"> </v>
      </c>
      <c r="AG19" t="str">
        <f t="shared" si="27"/>
        <v xml:space="preserve"> </v>
      </c>
      <c r="AH19" t="str">
        <f t="shared" si="27"/>
        <v xml:space="preserve"> </v>
      </c>
      <c r="AI19" t="str">
        <f t="shared" si="27"/>
        <v xml:space="preserve"> </v>
      </c>
      <c r="AJ19" t="str">
        <f t="shared" ref="AJ19" si="28">IF(AJ20&gt;="A",AJ20&amp;AW20," ")</f>
        <v xml:space="preserve"> </v>
      </c>
      <c r="AK19" t="str">
        <f>IF(AK20&gt;="A",AK20&amp;#REF!," ")</f>
        <v xml:space="preserve"> </v>
      </c>
      <c r="AL19">
        <f>(Z20&gt;="A")*(AL20&gt;0)*(Z21=0)</f>
        <v>0</v>
      </c>
      <c r="AM19">
        <f t="shared" ref="AM19:AW19" si="29">(AA20&gt;="A")*(AM20&gt;0)*(AA21=0)</f>
        <v>0</v>
      </c>
      <c r="AN19">
        <f t="shared" si="29"/>
        <v>0</v>
      </c>
      <c r="AO19">
        <f t="shared" si="29"/>
        <v>0</v>
      </c>
      <c r="AP19">
        <f t="shared" si="29"/>
        <v>0</v>
      </c>
      <c r="AQ19">
        <f t="shared" si="29"/>
        <v>0</v>
      </c>
      <c r="AR19">
        <f t="shared" si="29"/>
        <v>0</v>
      </c>
      <c r="AS19">
        <f t="shared" si="29"/>
        <v>0</v>
      </c>
      <c r="AT19">
        <f t="shared" si="29"/>
        <v>0</v>
      </c>
      <c r="AU19">
        <f t="shared" si="29"/>
        <v>0</v>
      </c>
      <c r="AV19">
        <f t="shared" si="29"/>
        <v>0</v>
      </c>
      <c r="AW19">
        <f t="shared" si="29"/>
        <v>0</v>
      </c>
      <c r="AX19" s="11"/>
      <c r="AY19" s="9" t="s">
        <v>34</v>
      </c>
      <c r="AZ19" s="9">
        <v>0</v>
      </c>
      <c r="BA19" s="9">
        <v>4</v>
      </c>
      <c r="BB19" s="9"/>
      <c r="BC19" s="9"/>
      <c r="BD19" s="9"/>
      <c r="BE19" s="9"/>
      <c r="BF19" s="9"/>
    </row>
    <row r="20" spans="1:58" ht="23">
      <c r="A20" s="79"/>
      <c r="B20" s="80"/>
      <c r="C20" s="10"/>
      <c r="D20" s="17"/>
      <c r="E20" s="17"/>
      <c r="F20" s="17"/>
      <c r="G20" s="17"/>
      <c r="H20" s="34"/>
      <c r="I20" s="23"/>
      <c r="J20" s="29"/>
      <c r="K20" s="17"/>
      <c r="L20" s="29"/>
      <c r="M20" s="29"/>
      <c r="N20" s="29"/>
      <c r="O20" s="29"/>
      <c r="P20" s="4"/>
      <c r="Q20" s="5" t="s">
        <v>0</v>
      </c>
      <c r="R20" s="4"/>
      <c r="S20" s="5" t="s">
        <v>0</v>
      </c>
      <c r="T20" s="4"/>
      <c r="U20" s="5" t="s">
        <v>2</v>
      </c>
      <c r="V20" s="4"/>
      <c r="W20" s="6" t="s">
        <v>1</v>
      </c>
      <c r="X20" s="43"/>
      <c r="Z20" s="12" t="str">
        <f>IF(UPPER(D20)&gt;="A",UPPER(D20)," ")</f>
        <v xml:space="preserve"> </v>
      </c>
      <c r="AA20" s="12" t="str">
        <f t="shared" ref="AA20:AK20" si="30">IF(UPPER(E20)&gt;="A",UPPER(E20)," ")</f>
        <v xml:space="preserve"> </v>
      </c>
      <c r="AB20" s="12" t="str">
        <f t="shared" si="30"/>
        <v xml:space="preserve"> </v>
      </c>
      <c r="AC20" s="12" t="str">
        <f t="shared" si="30"/>
        <v xml:space="preserve"> </v>
      </c>
      <c r="AD20" s="12" t="str">
        <f t="shared" si="30"/>
        <v xml:space="preserve"> </v>
      </c>
      <c r="AE20" s="12" t="str">
        <f t="shared" si="30"/>
        <v xml:space="preserve"> </v>
      </c>
      <c r="AF20" s="12" t="str">
        <f t="shared" si="30"/>
        <v xml:space="preserve"> </v>
      </c>
      <c r="AG20" s="12" t="str">
        <f t="shared" si="30"/>
        <v xml:space="preserve"> </v>
      </c>
      <c r="AH20" s="12" t="str">
        <f t="shared" si="30"/>
        <v xml:space="preserve"> </v>
      </c>
      <c r="AI20" s="12" t="str">
        <f t="shared" si="30"/>
        <v xml:space="preserve"> </v>
      </c>
      <c r="AJ20" s="12" t="str">
        <f t="shared" si="30"/>
        <v xml:space="preserve"> </v>
      </c>
      <c r="AK20" s="12" t="str">
        <f t="shared" si="30"/>
        <v xml:space="preserve"> </v>
      </c>
      <c r="AL20" s="26">
        <v>0</v>
      </c>
      <c r="AM20" s="26" t="str">
        <f>IF(AA20&gt;="A",COUNTIF($Z20:Z20,AA20),".")</f>
        <v>.</v>
      </c>
      <c r="AN20" s="26" t="str">
        <f>IF(AB20&gt;="A",COUNTIF($Z20:AA20,AB20),".")</f>
        <v>.</v>
      </c>
      <c r="AO20" s="26" t="str">
        <f>IF(AC20&gt;="A",COUNTIF($Z20:AB20,AC20),".")</f>
        <v>.</v>
      </c>
      <c r="AP20" s="26" t="str">
        <f>IF(AD20&gt;="A",COUNTIF($Z20:AC20,AD20),".")</f>
        <v>.</v>
      </c>
      <c r="AQ20" s="26" t="str">
        <f>IF(AE20&gt;="A",COUNTIF($Z20:AD20,AE20),".")</f>
        <v>.</v>
      </c>
      <c r="AR20" s="26" t="str">
        <f>IF(AF20&gt;="A",COUNTIF($Z20:AE20,AF20),".")</f>
        <v>.</v>
      </c>
      <c r="AS20" s="26" t="str">
        <f>IF(AG20&gt;="A",COUNTIF($Z20:AF20,AG20),".")</f>
        <v>.</v>
      </c>
      <c r="AT20" s="26" t="str">
        <f>IF(AH20&gt;="A",COUNTIF($Z20:AG20,AH20),".")</f>
        <v>.</v>
      </c>
      <c r="AU20" s="26" t="str">
        <f>IF(AI20&gt;="A",COUNTIF($Z20:AH20,AI20),".")</f>
        <v>.</v>
      </c>
      <c r="AV20" s="26" t="str">
        <f>IF(AJ20&gt;="A",COUNTIF($Z20:AI20,AJ20),".")</f>
        <v>.</v>
      </c>
      <c r="AW20" s="26" t="str">
        <f>IF(AK20&gt;="A",COUNTIF($Z20:AJ20,AK20),".")</f>
        <v>.</v>
      </c>
      <c r="AY20" s="9" t="s">
        <v>5</v>
      </c>
      <c r="AZ20" s="9">
        <v>-1</v>
      </c>
      <c r="BA20" s="9">
        <v>1</v>
      </c>
      <c r="BB20" s="9"/>
      <c r="BC20" s="9"/>
      <c r="BD20" s="9"/>
      <c r="BE20" s="9"/>
      <c r="BF20" s="9"/>
    </row>
    <row r="21" spans="1:58" ht="15" thickBot="1">
      <c r="A21" s="79"/>
      <c r="B21" s="80"/>
      <c r="C21" s="4"/>
      <c r="D21" s="18" t="str">
        <f>IF(Z20&gt;="A",Z21,"")</f>
        <v/>
      </c>
      <c r="E21" s="18" t="str">
        <f t="shared" ref="E21:O21" si="31">IF(AA20&gt;="A",AA21,"")</f>
        <v/>
      </c>
      <c r="F21" s="18" t="str">
        <f t="shared" si="31"/>
        <v/>
      </c>
      <c r="G21" s="18" t="str">
        <f t="shared" si="31"/>
        <v/>
      </c>
      <c r="H21" s="18" t="str">
        <f t="shared" si="31"/>
        <v/>
      </c>
      <c r="I21" s="21" t="str">
        <f t="shared" si="31"/>
        <v/>
      </c>
      <c r="J21" s="21" t="str">
        <f t="shared" si="31"/>
        <v/>
      </c>
      <c r="K21" s="18" t="str">
        <f t="shared" si="31"/>
        <v/>
      </c>
      <c r="L21" s="30" t="str">
        <f t="shared" si="31"/>
        <v/>
      </c>
      <c r="M21" s="30" t="str">
        <f t="shared" si="31"/>
        <v/>
      </c>
      <c r="N21" s="30" t="str">
        <f t="shared" si="31"/>
        <v/>
      </c>
      <c r="O21" s="30" t="str">
        <f t="shared" si="31"/>
        <v/>
      </c>
      <c r="P21" s="4"/>
      <c r="Q21" s="3">
        <f>SUM(Z21:AK21)</f>
        <v>0</v>
      </c>
      <c r="R21" s="4"/>
      <c r="S21" s="3">
        <f>SUM(AL19:AW19)</f>
        <v>0</v>
      </c>
      <c r="T21" s="4"/>
      <c r="U21" s="3">
        <f>SUM(Z18:AK18)</f>
        <v>0</v>
      </c>
      <c r="V21" s="4"/>
      <c r="W21" s="61">
        <f>Q21+S21+U21+W17</f>
        <v>0</v>
      </c>
      <c r="X21" s="43"/>
      <c r="Z21" s="12">
        <f t="shared" ref="Z21:AK21" si="32">IF(ISNA(AL21),0,IF(AL21&gt;0,AL21+1,VLOOKUP(Z20,$AY$2:$BA$28,3)))</f>
        <v>0</v>
      </c>
      <c r="AA21" s="12">
        <f t="shared" si="32"/>
        <v>0</v>
      </c>
      <c r="AB21" s="12">
        <f t="shared" si="32"/>
        <v>0</v>
      </c>
      <c r="AC21" s="12">
        <f t="shared" si="32"/>
        <v>0</v>
      </c>
      <c r="AD21" s="12">
        <f t="shared" si="32"/>
        <v>0</v>
      </c>
      <c r="AE21" s="12">
        <f t="shared" si="32"/>
        <v>0</v>
      </c>
      <c r="AF21" s="12">
        <f t="shared" si="32"/>
        <v>0</v>
      </c>
      <c r="AG21" s="12">
        <f t="shared" si="32"/>
        <v>0</v>
      </c>
      <c r="AH21" s="12">
        <f t="shared" si="32"/>
        <v>0</v>
      </c>
      <c r="AI21" s="12">
        <f t="shared" si="32"/>
        <v>0</v>
      </c>
      <c r="AJ21" s="12">
        <f t="shared" si="32"/>
        <v>0</v>
      </c>
      <c r="AK21" s="12">
        <f t="shared" si="32"/>
        <v>0</v>
      </c>
      <c r="AL21" s="26">
        <f>HLOOKUP(Z19,$Z15:$AL18,3,FALSE)</f>
        <v>0</v>
      </c>
      <c r="AM21" s="26">
        <f>HLOOKUP(AA19,$Z15:$AL18,3,FALSE)</f>
        <v>0</v>
      </c>
      <c r="AN21" s="26">
        <f t="shared" ref="AN21:AW21" si="33">HLOOKUP(AB19,$Z15:$AL18,3,FALSE)</f>
        <v>0</v>
      </c>
      <c r="AO21" s="26">
        <f t="shared" si="33"/>
        <v>0</v>
      </c>
      <c r="AP21" s="26">
        <f t="shared" si="33"/>
        <v>0</v>
      </c>
      <c r="AQ21" s="26">
        <f t="shared" si="33"/>
        <v>0</v>
      </c>
      <c r="AR21" s="26">
        <f t="shared" si="33"/>
        <v>0</v>
      </c>
      <c r="AS21" s="26">
        <f t="shared" si="33"/>
        <v>0</v>
      </c>
      <c r="AT21" s="26">
        <f t="shared" si="33"/>
        <v>0</v>
      </c>
      <c r="AU21" s="26">
        <f t="shared" si="33"/>
        <v>0</v>
      </c>
      <c r="AV21" s="26">
        <f t="shared" si="33"/>
        <v>0</v>
      </c>
      <c r="AW21" s="26">
        <f t="shared" si="33"/>
        <v>0</v>
      </c>
      <c r="AY21" s="9" t="s">
        <v>13</v>
      </c>
      <c r="AZ21" s="9">
        <v>-1</v>
      </c>
      <c r="BA21" s="9">
        <v>1</v>
      </c>
      <c r="BB21" s="9"/>
      <c r="BC21" s="9"/>
      <c r="BD21" s="9"/>
      <c r="BE21" s="9"/>
      <c r="BF21" s="9"/>
    </row>
    <row r="22" spans="1:58" ht="23">
      <c r="A22" s="81"/>
      <c r="B22" s="8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6"/>
      <c r="Q22" s="47"/>
      <c r="R22" s="46"/>
      <c r="S22" s="47"/>
      <c r="T22" s="46"/>
      <c r="U22" s="47"/>
      <c r="V22" s="46"/>
      <c r="W22" s="48"/>
      <c r="X22" s="49"/>
      <c r="Z22" s="25">
        <f t="shared" ref="Z22:AK22" si="34">IF(VLOOKUP(Z20,$AY$2:$AZ$28,2,FALSE)&lt;0,IF(ISNA(HLOOKUP(Z19,$Z23:$AK23,1,FALSE)),-1,0),0)</f>
        <v>0</v>
      </c>
      <c r="AA22" s="25">
        <f t="shared" si="34"/>
        <v>0</v>
      </c>
      <c r="AB22" s="25">
        <f t="shared" si="34"/>
        <v>0</v>
      </c>
      <c r="AC22" s="25">
        <f t="shared" si="34"/>
        <v>0</v>
      </c>
      <c r="AD22" s="25">
        <f t="shared" si="34"/>
        <v>0</v>
      </c>
      <c r="AE22" s="25">
        <f t="shared" si="34"/>
        <v>0</v>
      </c>
      <c r="AF22" s="25">
        <f t="shared" si="34"/>
        <v>0</v>
      </c>
      <c r="AG22" s="25">
        <f t="shared" si="34"/>
        <v>0</v>
      </c>
      <c r="AH22" s="25">
        <f t="shared" si="34"/>
        <v>0</v>
      </c>
      <c r="AI22" s="25">
        <f t="shared" si="34"/>
        <v>0</v>
      </c>
      <c r="AJ22" s="25">
        <f t="shared" si="34"/>
        <v>0</v>
      </c>
      <c r="AK22" s="25">
        <f t="shared" si="34"/>
        <v>0</v>
      </c>
      <c r="AV22" s="26"/>
      <c r="AY22" s="9" t="s">
        <v>35</v>
      </c>
      <c r="AZ22" s="9">
        <v>-1</v>
      </c>
      <c r="BA22" s="9">
        <v>1</v>
      </c>
      <c r="BB22" s="9"/>
      <c r="BC22" s="9"/>
      <c r="BD22" s="9"/>
      <c r="BE22" s="9"/>
      <c r="BF22" s="9"/>
    </row>
    <row r="23" spans="1:58">
      <c r="A23" s="85" t="s">
        <v>42</v>
      </c>
      <c r="B23" s="80"/>
      <c r="C23" s="55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86" t="s">
        <v>3</v>
      </c>
      <c r="Q23" s="87"/>
      <c r="R23" s="87"/>
      <c r="S23" s="87"/>
      <c r="T23" s="87"/>
      <c r="U23" s="87"/>
      <c r="V23" s="87"/>
      <c r="W23" s="55"/>
      <c r="X23" s="58"/>
      <c r="Y23" s="11"/>
      <c r="Z23" t="str">
        <f>IF(Z24&gt;="A",Z24&amp;AL24," ")</f>
        <v xml:space="preserve"> </v>
      </c>
      <c r="AA23" t="str">
        <f t="shared" ref="AA23:AI23" si="35">IF(AA24&gt;="A",AA24&amp;AM24," ")</f>
        <v xml:space="preserve"> </v>
      </c>
      <c r="AB23" t="str">
        <f t="shared" si="35"/>
        <v xml:space="preserve"> </v>
      </c>
      <c r="AC23" t="str">
        <f t="shared" si="35"/>
        <v xml:space="preserve"> </v>
      </c>
      <c r="AD23" t="str">
        <f t="shared" si="35"/>
        <v xml:space="preserve"> </v>
      </c>
      <c r="AE23" t="str">
        <f t="shared" si="35"/>
        <v xml:space="preserve"> </v>
      </c>
      <c r="AF23" t="str">
        <f t="shared" si="35"/>
        <v xml:space="preserve"> </v>
      </c>
      <c r="AG23" t="str">
        <f t="shared" si="35"/>
        <v xml:space="preserve"> </v>
      </c>
      <c r="AH23" t="str">
        <f t="shared" si="35"/>
        <v xml:space="preserve"> </v>
      </c>
      <c r="AI23" t="str">
        <f t="shared" si="35"/>
        <v xml:space="preserve"> </v>
      </c>
      <c r="AJ23" t="str">
        <f t="shared" ref="AJ23" si="36">IF(AJ24&gt;="A",AJ24&amp;AW24," ")</f>
        <v xml:space="preserve"> </v>
      </c>
      <c r="AK23" t="str">
        <f>IF(AK24&gt;="A",AK24&amp;#REF!," ")</f>
        <v xml:space="preserve"> </v>
      </c>
      <c r="AL23">
        <f>(Z24&gt;="A")*(AL24&gt;0)*(Z25=0)</f>
        <v>0</v>
      </c>
      <c r="AM23">
        <f t="shared" ref="AM23:AW23" si="37">(AA24&gt;="A")*(AM24&gt;0)*(AA25=0)</f>
        <v>0</v>
      </c>
      <c r="AN23">
        <f t="shared" si="37"/>
        <v>0</v>
      </c>
      <c r="AO23">
        <f t="shared" si="37"/>
        <v>0</v>
      </c>
      <c r="AP23">
        <f t="shared" si="37"/>
        <v>0</v>
      </c>
      <c r="AQ23">
        <f t="shared" si="37"/>
        <v>0</v>
      </c>
      <c r="AR23">
        <f t="shared" si="37"/>
        <v>0</v>
      </c>
      <c r="AS23">
        <f t="shared" si="37"/>
        <v>0</v>
      </c>
      <c r="AT23">
        <f t="shared" si="37"/>
        <v>0</v>
      </c>
      <c r="AU23">
        <f t="shared" si="37"/>
        <v>0</v>
      </c>
      <c r="AV23">
        <f t="shared" si="37"/>
        <v>0</v>
      </c>
      <c r="AW23">
        <f t="shared" si="37"/>
        <v>0</v>
      </c>
      <c r="AX23" s="11"/>
      <c r="AY23" s="9" t="s">
        <v>36</v>
      </c>
      <c r="AZ23" s="9">
        <v>-1</v>
      </c>
      <c r="BA23" s="9">
        <v>1</v>
      </c>
      <c r="BB23" s="9"/>
      <c r="BC23" s="9"/>
      <c r="BD23" s="9"/>
      <c r="BE23" s="9"/>
      <c r="BF23" s="9"/>
    </row>
    <row r="24" spans="1:58" ht="23">
      <c r="A24" s="79"/>
      <c r="B24" s="80"/>
      <c r="C24" s="10"/>
      <c r="D24" s="17" t="str">
        <f>D4</f>
        <v xml:space="preserve"> </v>
      </c>
      <c r="E24" s="17" t="str">
        <f t="shared" ref="E24:O24" si="38">E4</f>
        <v xml:space="preserve"> </v>
      </c>
      <c r="F24" s="17" t="str">
        <f t="shared" si="38"/>
        <v xml:space="preserve"> </v>
      </c>
      <c r="G24" s="17" t="str">
        <f t="shared" si="38"/>
        <v xml:space="preserve"> </v>
      </c>
      <c r="H24" s="17" t="str">
        <f t="shared" si="38"/>
        <v xml:space="preserve"> </v>
      </c>
      <c r="I24" s="17" t="str">
        <f t="shared" si="38"/>
        <v xml:space="preserve"> </v>
      </c>
      <c r="J24" s="17" t="str">
        <f t="shared" si="38"/>
        <v xml:space="preserve"> </v>
      </c>
      <c r="K24" s="17" t="str">
        <f t="shared" si="38"/>
        <v xml:space="preserve"> </v>
      </c>
      <c r="L24" s="17" t="str">
        <f t="shared" si="38"/>
        <v xml:space="preserve"> </v>
      </c>
      <c r="M24" s="17" t="str">
        <f t="shared" si="38"/>
        <v xml:space="preserve"> </v>
      </c>
      <c r="N24" s="17" t="str">
        <f t="shared" si="38"/>
        <v xml:space="preserve"> </v>
      </c>
      <c r="O24" s="17" t="str">
        <f t="shared" si="38"/>
        <v xml:space="preserve"> </v>
      </c>
      <c r="P24" s="4"/>
      <c r="Q24" s="5" t="s">
        <v>0</v>
      </c>
      <c r="R24" s="4"/>
      <c r="S24" s="5" t="s">
        <v>0</v>
      </c>
      <c r="T24" s="4"/>
      <c r="U24" s="5" t="s">
        <v>2</v>
      </c>
      <c r="V24" s="4"/>
      <c r="W24" s="6" t="s">
        <v>1</v>
      </c>
      <c r="X24" s="43"/>
      <c r="Z24" s="12" t="str">
        <f>IF(UPPER(D24)&gt;="A",UPPER(D24)," ")</f>
        <v xml:space="preserve"> </v>
      </c>
      <c r="AA24" s="12" t="str">
        <f t="shared" ref="AA24:AK24" si="39">IF(UPPER(E24)&gt;="A",UPPER(E24)," ")</f>
        <v xml:space="preserve"> </v>
      </c>
      <c r="AB24" s="12" t="str">
        <f t="shared" si="39"/>
        <v xml:space="preserve"> </v>
      </c>
      <c r="AC24" s="12" t="str">
        <f t="shared" si="39"/>
        <v xml:space="preserve"> </v>
      </c>
      <c r="AD24" s="12" t="str">
        <f t="shared" si="39"/>
        <v xml:space="preserve"> </v>
      </c>
      <c r="AE24" s="12" t="str">
        <f t="shared" si="39"/>
        <v xml:space="preserve"> </v>
      </c>
      <c r="AF24" s="12" t="str">
        <f t="shared" si="39"/>
        <v xml:space="preserve"> </v>
      </c>
      <c r="AG24" s="12" t="str">
        <f t="shared" si="39"/>
        <v xml:space="preserve"> </v>
      </c>
      <c r="AH24" s="12" t="str">
        <f t="shared" si="39"/>
        <v xml:space="preserve"> </v>
      </c>
      <c r="AI24" s="12" t="str">
        <f t="shared" si="39"/>
        <v xml:space="preserve"> </v>
      </c>
      <c r="AJ24" s="12" t="str">
        <f t="shared" si="39"/>
        <v xml:space="preserve"> </v>
      </c>
      <c r="AK24" s="12" t="str">
        <f t="shared" si="39"/>
        <v xml:space="preserve"> </v>
      </c>
      <c r="AL24" s="26">
        <v>0</v>
      </c>
      <c r="AM24" s="26" t="str">
        <f>IF(AA24&gt;="A",COUNTIF($Z24:Z24,AA24),".")</f>
        <v>.</v>
      </c>
      <c r="AN24" s="26" t="str">
        <f>IF(AB24&gt;="A",COUNTIF($Z24:AA24,AB24),".")</f>
        <v>.</v>
      </c>
      <c r="AO24" s="26" t="str">
        <f>IF(AC24&gt;="A",COUNTIF($Z24:AB24,AC24),".")</f>
        <v>.</v>
      </c>
      <c r="AP24" s="26" t="str">
        <f>IF(AD24&gt;="A",COUNTIF($Z24:AC24,AD24),".")</f>
        <v>.</v>
      </c>
      <c r="AQ24" s="26" t="str">
        <f>IF(AE24&gt;="A",COUNTIF($Z24:AD24,AE24),".")</f>
        <v>.</v>
      </c>
      <c r="AR24" s="26" t="str">
        <f>IF(AF24&gt;="A",COUNTIF($Z24:AE24,AF24),".")</f>
        <v>.</v>
      </c>
      <c r="AS24" s="26" t="str">
        <f>IF(AG24&gt;="A",COUNTIF($Z24:AF24,AG24),".")</f>
        <v>.</v>
      </c>
      <c r="AT24" s="26" t="str">
        <f>IF(AH24&gt;="A",COUNTIF($Z24:AG24,AH24),".")</f>
        <v>.</v>
      </c>
      <c r="AU24" s="26" t="str">
        <f>IF(AI24&gt;="A",COUNTIF($Z24:AH24,AI24),".")</f>
        <v>.</v>
      </c>
      <c r="AV24" s="26" t="str">
        <f>IF(AJ24&gt;="A",COUNTIF($Z24:AI24,AJ24),".")</f>
        <v>.</v>
      </c>
      <c r="AW24" s="26" t="str">
        <f>IF(AK24&gt;="A",COUNTIF($Z24:AJ24,AK24),".")</f>
        <v>.</v>
      </c>
      <c r="AY24" s="9" t="s">
        <v>9</v>
      </c>
      <c r="AZ24" s="9">
        <v>0</v>
      </c>
      <c r="BA24" s="9">
        <v>4</v>
      </c>
      <c r="BB24" s="9"/>
      <c r="BC24" s="9"/>
      <c r="BD24" s="9"/>
      <c r="BE24" s="9"/>
      <c r="BF24" s="9"/>
    </row>
    <row r="25" spans="1:58" ht="15" thickBot="1">
      <c r="A25" s="79"/>
      <c r="B25" s="80"/>
      <c r="C25" s="4"/>
      <c r="D25" s="13" t="str">
        <f>IF(Z24&gt;="A",Z25,"")</f>
        <v/>
      </c>
      <c r="E25" s="13" t="str">
        <f t="shared" ref="E25:O25" si="40">IF(AA24&gt;="A",AA25,"")</f>
        <v/>
      </c>
      <c r="F25" s="13" t="str">
        <f t="shared" si="40"/>
        <v/>
      </c>
      <c r="G25" s="13" t="str">
        <f t="shared" si="40"/>
        <v/>
      </c>
      <c r="H25" s="13" t="str">
        <f t="shared" si="40"/>
        <v/>
      </c>
      <c r="I25" s="13" t="str">
        <f t="shared" si="40"/>
        <v/>
      </c>
      <c r="J25" s="13" t="str">
        <f t="shared" si="40"/>
        <v/>
      </c>
      <c r="K25" s="13" t="str">
        <f t="shared" si="40"/>
        <v/>
      </c>
      <c r="L25" s="13" t="str">
        <f t="shared" si="40"/>
        <v/>
      </c>
      <c r="M25" s="13" t="str">
        <f t="shared" si="40"/>
        <v/>
      </c>
      <c r="N25" s="13" t="str">
        <f t="shared" si="40"/>
        <v/>
      </c>
      <c r="O25" s="13" t="str">
        <f t="shared" si="40"/>
        <v/>
      </c>
      <c r="P25" s="4"/>
      <c r="Q25" s="3">
        <f>SUM(Z25:AK25)</f>
        <v>0</v>
      </c>
      <c r="R25" s="4"/>
      <c r="S25" s="3">
        <f>SUM(AL23:AW23)</f>
        <v>0</v>
      </c>
      <c r="T25" s="4"/>
      <c r="U25" s="3">
        <f>SUM(Z22:AK22)</f>
        <v>0</v>
      </c>
      <c r="V25" s="4"/>
      <c r="W25" s="61">
        <f>Q25+S25+U25+W21</f>
        <v>0</v>
      </c>
      <c r="X25" s="43"/>
      <c r="Z25" s="12">
        <f t="shared" ref="Z25:AK25" si="41">IF(ISNA(AL25),0,IF(AL25&gt;0,AL25+1,VLOOKUP(Z24,$AY$2:$BA$28,3)))</f>
        <v>0</v>
      </c>
      <c r="AA25" s="12">
        <f t="shared" si="41"/>
        <v>0</v>
      </c>
      <c r="AB25" s="12">
        <f t="shared" si="41"/>
        <v>0</v>
      </c>
      <c r="AC25" s="12">
        <f t="shared" si="41"/>
        <v>0</v>
      </c>
      <c r="AD25" s="12">
        <f t="shared" si="41"/>
        <v>0</v>
      </c>
      <c r="AE25" s="12">
        <f t="shared" si="41"/>
        <v>0</v>
      </c>
      <c r="AF25" s="12">
        <f t="shared" si="41"/>
        <v>0</v>
      </c>
      <c r="AG25" s="12">
        <f t="shared" si="41"/>
        <v>0</v>
      </c>
      <c r="AH25" s="12">
        <f t="shared" si="41"/>
        <v>0</v>
      </c>
      <c r="AI25" s="12">
        <f t="shared" si="41"/>
        <v>0</v>
      </c>
      <c r="AJ25" s="12">
        <f t="shared" si="41"/>
        <v>0</v>
      </c>
      <c r="AK25" s="12">
        <f t="shared" si="41"/>
        <v>0</v>
      </c>
      <c r="AL25" s="26">
        <f>HLOOKUP(Z23,$Z19:$AL22,3,FALSE)</f>
        <v>0</v>
      </c>
      <c r="AM25" s="26">
        <f>HLOOKUP(AA23,$Z19:$AL22,3,FALSE)</f>
        <v>0</v>
      </c>
      <c r="AN25" s="26">
        <f t="shared" ref="AN25:AW25" si="42">HLOOKUP(AB23,$Z19:$AL22,3,FALSE)</f>
        <v>0</v>
      </c>
      <c r="AO25" s="26">
        <f t="shared" si="42"/>
        <v>0</v>
      </c>
      <c r="AP25" s="26">
        <f t="shared" si="42"/>
        <v>0</v>
      </c>
      <c r="AQ25" s="26">
        <f t="shared" si="42"/>
        <v>0</v>
      </c>
      <c r="AR25" s="26">
        <f t="shared" si="42"/>
        <v>0</v>
      </c>
      <c r="AS25" s="26">
        <f t="shared" si="42"/>
        <v>0</v>
      </c>
      <c r="AT25" s="26">
        <f t="shared" si="42"/>
        <v>0</v>
      </c>
      <c r="AU25" s="26">
        <f t="shared" si="42"/>
        <v>0</v>
      </c>
      <c r="AV25" s="26">
        <f t="shared" si="42"/>
        <v>0</v>
      </c>
      <c r="AW25" s="26">
        <f t="shared" si="42"/>
        <v>0</v>
      </c>
      <c r="AY25" s="9" t="s">
        <v>37</v>
      </c>
      <c r="AZ25" s="9">
        <v>0</v>
      </c>
      <c r="BA25" s="9">
        <v>2</v>
      </c>
      <c r="BB25" s="9"/>
      <c r="BC25" s="9"/>
      <c r="BD25" s="9"/>
      <c r="BE25" s="9"/>
      <c r="BF25" s="9"/>
    </row>
    <row r="26" spans="1:58">
      <c r="A26" s="6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9"/>
      <c r="Z26" s="25">
        <f t="shared" ref="Z26:AK26" si="43">IF(VLOOKUP(Z24,$AY$2:$AZ$28,2,FALSE)&lt;0,IF(ISNA(HLOOKUP(Z23,$Z27:$AK27,1,FALSE)),-1,0),0)</f>
        <v>0</v>
      </c>
      <c r="AA26" s="25">
        <f t="shared" si="43"/>
        <v>0</v>
      </c>
      <c r="AB26" s="25">
        <f t="shared" si="43"/>
        <v>0</v>
      </c>
      <c r="AC26" s="25">
        <f t="shared" si="43"/>
        <v>0</v>
      </c>
      <c r="AD26" s="25">
        <f t="shared" si="43"/>
        <v>0</v>
      </c>
      <c r="AE26" s="25">
        <f t="shared" si="43"/>
        <v>0</v>
      </c>
      <c r="AF26" s="25">
        <f t="shared" si="43"/>
        <v>0</v>
      </c>
      <c r="AG26" s="25">
        <f t="shared" si="43"/>
        <v>0</v>
      </c>
      <c r="AH26" s="25">
        <f t="shared" si="43"/>
        <v>0</v>
      </c>
      <c r="AI26" s="25">
        <f t="shared" si="43"/>
        <v>0</v>
      </c>
      <c r="AJ26" s="25">
        <f t="shared" si="43"/>
        <v>0</v>
      </c>
      <c r="AK26" s="25">
        <f t="shared" si="43"/>
        <v>0</v>
      </c>
      <c r="AV26" s="26"/>
      <c r="AY26" s="9" t="s">
        <v>38</v>
      </c>
      <c r="AZ26" s="9">
        <v>0</v>
      </c>
      <c r="BA26" s="9">
        <v>4</v>
      </c>
      <c r="BB26" s="9"/>
      <c r="BC26" s="9"/>
      <c r="BD26" s="9"/>
      <c r="BE26" s="9"/>
      <c r="BF26" s="9"/>
    </row>
    <row r="27" spans="1:58">
      <c r="AV27" s="26"/>
      <c r="AY27" s="9" t="s">
        <v>8</v>
      </c>
      <c r="AZ27" s="9">
        <v>0</v>
      </c>
      <c r="BA27" s="9">
        <v>2</v>
      </c>
      <c r="BB27" s="9"/>
      <c r="BC27" s="9"/>
      <c r="BD27" s="9"/>
      <c r="BE27" s="9"/>
      <c r="BF27" s="9"/>
    </row>
    <row r="28" spans="1:58">
      <c r="A28" s="70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V28" s="26"/>
      <c r="AY28" s="9" t="s">
        <v>39</v>
      </c>
      <c r="AZ28" s="9">
        <v>0</v>
      </c>
      <c r="BA28" s="9">
        <v>4</v>
      </c>
      <c r="BB28" s="9"/>
      <c r="BC28" s="9"/>
      <c r="BD28" s="9"/>
      <c r="BE28" s="9"/>
      <c r="BF28" s="9"/>
    </row>
    <row r="29" spans="1:58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4"/>
      <c r="AV29" s="26"/>
      <c r="AY29" s="9"/>
      <c r="AZ29" s="9"/>
      <c r="BA29" s="9"/>
      <c r="BB29" s="9"/>
      <c r="BC29" s="9"/>
      <c r="BD29" s="9"/>
      <c r="BE29" s="9"/>
      <c r="BF29" s="9"/>
    </row>
  </sheetData>
  <mergeCells count="13">
    <mergeCell ref="A28:W29"/>
    <mergeCell ref="A15:B18"/>
    <mergeCell ref="P15:V15"/>
    <mergeCell ref="A19:B22"/>
    <mergeCell ref="P19:V19"/>
    <mergeCell ref="A23:B25"/>
    <mergeCell ref="P23:V23"/>
    <mergeCell ref="A1:W2"/>
    <mergeCell ref="A3:B6"/>
    <mergeCell ref="A7:B10"/>
    <mergeCell ref="P7:V7"/>
    <mergeCell ref="A11:B14"/>
    <mergeCell ref="P11:V11"/>
  </mergeCells>
  <conditionalFormatting sqref="D5:O21">
    <cfRule type="expression" dxfId="8" priority="3">
      <formula>(COUNTIF($Z7:$AK7,Z3)=0)*(VLOOKUP(D4,$AY$2:$AZ$28,2,FALSE)&lt;0)*(MOD(ROW(),4)=1)</formula>
    </cfRule>
  </conditionalFormatting>
  <conditionalFormatting sqref="D8:O24">
    <cfRule type="expression" dxfId="7" priority="1">
      <formula>(AL7&gt;0)*(MOD(ROW(),4)=0)</formula>
    </cfRule>
    <cfRule type="expression" dxfId="6" priority="2">
      <formula>Z9*(MOD(ROW(),4)=0)</formula>
    </cfRule>
  </conditionalFormatting>
  <pageMargins left="0.4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workbookViewId="0">
      <selection sqref="A1:W2"/>
    </sheetView>
  </sheetViews>
  <sheetFormatPr baseColWidth="10" defaultColWidth="8.83203125" defaultRowHeight="14" x14ac:dyDescent="0"/>
  <cols>
    <col min="1" max="1" width="5.5" customWidth="1"/>
    <col min="2" max="2" width="39.5" customWidth="1"/>
    <col min="3" max="3" width="2.5" customWidth="1"/>
    <col min="4" max="15" width="3.6640625" customWidth="1"/>
    <col min="16" max="16" width="4.1640625" customWidth="1"/>
    <col min="17" max="17" width="4.5" customWidth="1"/>
    <col min="18" max="18" width="4.1640625" customWidth="1"/>
    <col min="19" max="19" width="4.5" customWidth="1"/>
    <col min="20" max="20" width="4.1640625" customWidth="1"/>
    <col min="21" max="21" width="4.5" customWidth="1"/>
    <col min="22" max="22" width="4.1640625" customWidth="1"/>
    <col min="23" max="23" width="5" customWidth="1"/>
    <col min="24" max="24" width="1.1640625" customWidth="1"/>
    <col min="25" max="25" width="9.1640625" hidden="1" customWidth="1"/>
    <col min="26" max="49" width="3.5" hidden="1" customWidth="1"/>
    <col min="50" max="50" width="6.1640625" hidden="1" customWidth="1"/>
    <col min="51" max="58" width="7.5" hidden="1" customWidth="1"/>
  </cols>
  <sheetData>
    <row r="1" spans="1:59" ht="15" customHeight="1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AY1" s="9"/>
      <c r="AZ1" s="9" t="s">
        <v>40</v>
      </c>
      <c r="BA1" s="9">
        <v>0</v>
      </c>
      <c r="BB1" s="9">
        <v>1</v>
      </c>
      <c r="BC1" s="9">
        <v>2</v>
      </c>
      <c r="BD1" s="9">
        <v>3</v>
      </c>
      <c r="BE1" s="9">
        <v>4</v>
      </c>
      <c r="BF1" s="9">
        <v>5</v>
      </c>
    </row>
    <row r="2" spans="1:59" ht="31.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4"/>
      <c r="AY2" s="9" t="s">
        <v>18</v>
      </c>
      <c r="AZ2" s="9" t="s">
        <v>18</v>
      </c>
      <c r="BA2" s="9"/>
      <c r="BB2" s="9"/>
      <c r="BC2" s="9"/>
      <c r="BD2" s="9"/>
      <c r="BE2" s="9"/>
      <c r="BF2" s="9"/>
    </row>
    <row r="3" spans="1:59" ht="23.25" customHeight="1">
      <c r="A3" s="77" t="s">
        <v>44</v>
      </c>
      <c r="B3" s="78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9"/>
      <c r="T3" s="38"/>
      <c r="U3" s="40"/>
      <c r="V3" s="38"/>
      <c r="W3" s="41"/>
      <c r="X3" s="42"/>
      <c r="Z3" t="str">
        <f>IF(Z4&gt;="A",Z4&amp;AL4," ")</f>
        <v xml:space="preserve"> </v>
      </c>
      <c r="AA3" t="str">
        <f t="shared" ref="AA3:AI3" si="0">IF(AA4&gt;="A",AA4&amp;AM4," ")</f>
        <v xml:space="preserve"> </v>
      </c>
      <c r="AB3" t="str">
        <f t="shared" si="0"/>
        <v xml:space="preserve"> </v>
      </c>
      <c r="AC3" t="str">
        <f t="shared" si="0"/>
        <v xml:space="preserve"> </v>
      </c>
      <c r="AD3" t="str">
        <f t="shared" si="0"/>
        <v xml:space="preserve"> </v>
      </c>
      <c r="AE3" t="str">
        <f t="shared" si="0"/>
        <v xml:space="preserve"> </v>
      </c>
      <c r="AF3" t="str">
        <f t="shared" si="0"/>
        <v xml:space="preserve"> </v>
      </c>
      <c r="AG3" t="str">
        <f t="shared" si="0"/>
        <v xml:space="preserve"> </v>
      </c>
      <c r="AH3" t="str">
        <f t="shared" si="0"/>
        <v xml:space="preserve"> </v>
      </c>
      <c r="AI3" t="str">
        <f t="shared" si="0"/>
        <v xml:space="preserve"> </v>
      </c>
      <c r="AJ3" t="str">
        <f>IF(AJ4&gt;="A",AJ4&amp;AW4," ")</f>
        <v xml:space="preserve"> </v>
      </c>
      <c r="AK3" t="str">
        <f>IF(AK4&gt;="A",AK4&amp;#REF!," ")</f>
        <v xml:space="preserve"> </v>
      </c>
      <c r="AV3" s="26"/>
      <c r="AY3" s="9" t="s">
        <v>11</v>
      </c>
      <c r="AZ3" s="9">
        <v>-1</v>
      </c>
      <c r="BA3" s="9">
        <v>1</v>
      </c>
      <c r="BB3" s="9"/>
      <c r="BC3" s="9"/>
      <c r="BD3" s="9"/>
      <c r="BE3" s="9"/>
      <c r="BF3" s="9"/>
    </row>
    <row r="4" spans="1:59" ht="23">
      <c r="A4" s="79"/>
      <c r="B4" s="80"/>
      <c r="C4" s="10"/>
      <c r="D4" s="14" t="s">
        <v>18</v>
      </c>
      <c r="E4" s="14" t="s">
        <v>18</v>
      </c>
      <c r="F4" s="14" t="s">
        <v>18</v>
      </c>
      <c r="G4" s="14" t="s">
        <v>18</v>
      </c>
      <c r="H4" s="14" t="s">
        <v>18</v>
      </c>
      <c r="I4" s="14" t="s">
        <v>18</v>
      </c>
      <c r="J4" s="14" t="s">
        <v>18</v>
      </c>
      <c r="K4" s="14" t="s">
        <v>18</v>
      </c>
      <c r="L4" s="8" t="s">
        <v>18</v>
      </c>
      <c r="M4" s="8" t="s">
        <v>18</v>
      </c>
      <c r="N4" s="8" t="s">
        <v>18</v>
      </c>
      <c r="O4" s="8" t="s">
        <v>18</v>
      </c>
      <c r="P4" s="4"/>
      <c r="Q4" s="5"/>
      <c r="R4" s="4"/>
      <c r="S4" s="5"/>
      <c r="T4" s="4"/>
      <c r="U4" s="5"/>
      <c r="V4" s="4"/>
      <c r="W4" s="6"/>
      <c r="X4" s="43"/>
      <c r="Z4" s="12" t="str">
        <f t="shared" ref="Z4:AK4" si="1">IF(UPPER(D4)&gt;="A",UPPER(D4)," ")</f>
        <v xml:space="preserve"> </v>
      </c>
      <c r="AA4" s="12" t="str">
        <f t="shared" si="1"/>
        <v xml:space="preserve"> </v>
      </c>
      <c r="AB4" s="12" t="str">
        <f t="shared" si="1"/>
        <v xml:space="preserve"> </v>
      </c>
      <c r="AC4" s="12" t="str">
        <f t="shared" si="1"/>
        <v xml:space="preserve"> </v>
      </c>
      <c r="AD4" s="12" t="str">
        <f t="shared" si="1"/>
        <v xml:space="preserve"> </v>
      </c>
      <c r="AE4" s="12" t="str">
        <f t="shared" si="1"/>
        <v xml:space="preserve"> </v>
      </c>
      <c r="AF4" s="12" t="str">
        <f t="shared" si="1"/>
        <v xml:space="preserve"> </v>
      </c>
      <c r="AG4" s="12" t="str">
        <f t="shared" si="1"/>
        <v xml:space="preserve"> </v>
      </c>
      <c r="AH4" s="12" t="str">
        <f t="shared" si="1"/>
        <v xml:space="preserve"> </v>
      </c>
      <c r="AI4" s="12" t="str">
        <f t="shared" si="1"/>
        <v xml:space="preserve"> </v>
      </c>
      <c r="AJ4" s="12" t="str">
        <f t="shared" si="1"/>
        <v xml:space="preserve"> </v>
      </c>
      <c r="AK4" s="12" t="str">
        <f t="shared" si="1"/>
        <v xml:space="preserve"> </v>
      </c>
      <c r="AL4" s="26">
        <v>0</v>
      </c>
      <c r="AM4" s="26" t="str">
        <f>IF(AA4&gt;="A",COUNTIF($Z4:Z4,AA4),".")</f>
        <v>.</v>
      </c>
      <c r="AN4" s="26" t="str">
        <f>IF(AB4&gt;="A",COUNTIF($Z4:AA4,AB4),".")</f>
        <v>.</v>
      </c>
      <c r="AO4" s="26" t="str">
        <f>IF(AC4&gt;="A",COUNTIF($Z4:AB4,AC4),".")</f>
        <v>.</v>
      </c>
      <c r="AP4" s="26" t="str">
        <f>IF(AD4&gt;="A",COUNTIF($Z4:AC4,AD4),".")</f>
        <v>.</v>
      </c>
      <c r="AQ4" s="26" t="str">
        <f>IF(AE4&gt;="A",COUNTIF($Z4:AD4,AE4),".")</f>
        <v>.</v>
      </c>
      <c r="AR4" s="26" t="str">
        <f>IF(AF4&gt;="A",COUNTIF($Z4:AE4,AF4),".")</f>
        <v>.</v>
      </c>
      <c r="AS4" s="26" t="str">
        <f>IF(AG4&gt;="A",COUNTIF($Z4:AF4,AG4),".")</f>
        <v>.</v>
      </c>
      <c r="AT4" s="26" t="str">
        <f>IF(AH4&gt;="A",COUNTIF($Z4:AG4,AH4),".")</f>
        <v>.</v>
      </c>
      <c r="AU4" s="26" t="str">
        <f>IF(AI4&gt;="A",COUNTIF($Z4:AH4,AI4),".")</f>
        <v>.</v>
      </c>
      <c r="AV4" s="26" t="str">
        <f>IF(AJ4&gt;="A",COUNTIF($Z4:AI4,AJ4),".")</f>
        <v>.</v>
      </c>
      <c r="AW4" s="26" t="str">
        <f>IF(AK4&gt;="A",COUNTIF($Z4:AJ4,AK4),".")</f>
        <v>.</v>
      </c>
      <c r="AY4" s="9" t="s">
        <v>26</v>
      </c>
      <c r="AZ4" s="9">
        <v>0</v>
      </c>
      <c r="BA4" s="9">
        <v>2</v>
      </c>
      <c r="BB4" s="9"/>
      <c r="BC4" s="9"/>
      <c r="BD4" s="9"/>
      <c r="BE4" s="9"/>
      <c r="BF4" s="9"/>
    </row>
    <row r="5" spans="1:59" ht="23">
      <c r="A5" s="79"/>
      <c r="B5" s="80"/>
      <c r="C5" s="10"/>
      <c r="D5" s="15"/>
      <c r="E5" s="15"/>
      <c r="F5" s="15"/>
      <c r="G5" s="15"/>
      <c r="H5" s="15"/>
      <c r="I5" s="15"/>
      <c r="J5" s="15"/>
      <c r="K5" s="15"/>
      <c r="L5" s="10"/>
      <c r="M5" s="10"/>
      <c r="N5" s="10"/>
      <c r="O5" s="10"/>
      <c r="P5" s="4"/>
      <c r="Q5" s="5"/>
      <c r="R5" s="4"/>
      <c r="S5" s="5"/>
      <c r="T5" s="4"/>
      <c r="U5" s="5"/>
      <c r="V5" s="4"/>
      <c r="W5" s="6"/>
      <c r="X5" s="43"/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27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Y5" s="9" t="s">
        <v>27</v>
      </c>
      <c r="AZ5" s="9">
        <v>0</v>
      </c>
      <c r="BA5" s="9">
        <v>2</v>
      </c>
      <c r="BB5" s="9"/>
      <c r="BC5" s="9"/>
      <c r="BD5" s="9"/>
      <c r="BE5" s="9"/>
      <c r="BF5" s="9"/>
    </row>
    <row r="6" spans="1:59" ht="23">
      <c r="A6" s="81"/>
      <c r="B6" s="82"/>
      <c r="C6" s="44"/>
      <c r="D6" s="45"/>
      <c r="E6" s="45"/>
      <c r="F6" s="45"/>
      <c r="G6" s="45"/>
      <c r="H6" s="45"/>
      <c r="I6" s="45"/>
      <c r="J6" s="45"/>
      <c r="K6" s="45"/>
      <c r="L6" s="44"/>
      <c r="M6" s="44"/>
      <c r="N6" s="44"/>
      <c r="O6" s="44"/>
      <c r="P6" s="46"/>
      <c r="Q6" s="47"/>
      <c r="R6" s="46"/>
      <c r="S6" s="47"/>
      <c r="T6" s="46"/>
      <c r="U6" s="47"/>
      <c r="V6" s="46"/>
      <c r="W6" s="48"/>
      <c r="X6" s="49"/>
      <c r="Z6" s="25">
        <f t="shared" ref="Z6:AK6" si="2">IF(VLOOKUP(Z4,$AY$2:$AZ$28,2,FALSE)&lt;0,IF(ISNA(HLOOKUP(Z3,$Z7:$AK7,1,FALSE)),-1,0),0)</f>
        <v>0</v>
      </c>
      <c r="AA6" s="25">
        <f t="shared" si="2"/>
        <v>0</v>
      </c>
      <c r="AB6" s="25">
        <f t="shared" si="2"/>
        <v>0</v>
      </c>
      <c r="AC6" s="25">
        <f t="shared" si="2"/>
        <v>0</v>
      </c>
      <c r="AD6" s="25">
        <f t="shared" si="2"/>
        <v>0</v>
      </c>
      <c r="AE6" s="25">
        <f t="shared" si="2"/>
        <v>0</v>
      </c>
      <c r="AF6" s="25">
        <f t="shared" si="2"/>
        <v>0</v>
      </c>
      <c r="AG6" s="25">
        <f t="shared" si="2"/>
        <v>0</v>
      </c>
      <c r="AH6" s="25">
        <f t="shared" si="2"/>
        <v>0</v>
      </c>
      <c r="AI6" s="25">
        <f t="shared" si="2"/>
        <v>0</v>
      </c>
      <c r="AJ6" s="25">
        <f t="shared" si="2"/>
        <v>0</v>
      </c>
      <c r="AK6" s="25">
        <f t="shared" si="2"/>
        <v>0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Y6" s="9" t="s">
        <v>15</v>
      </c>
      <c r="AZ6" s="9">
        <v>0</v>
      </c>
      <c r="BA6" s="9">
        <v>2</v>
      </c>
      <c r="BB6" s="9"/>
      <c r="BC6" s="9"/>
      <c r="BD6" s="9"/>
      <c r="BE6" s="9"/>
      <c r="BF6" s="9"/>
    </row>
    <row r="7" spans="1:59" ht="15" customHeight="1">
      <c r="A7" s="77" t="s">
        <v>52</v>
      </c>
      <c r="B7" s="78"/>
      <c r="C7" s="50"/>
      <c r="D7" s="51"/>
      <c r="E7" s="51"/>
      <c r="F7" s="51"/>
      <c r="G7" s="51"/>
      <c r="H7" s="51"/>
      <c r="I7" s="51"/>
      <c r="J7" s="51"/>
      <c r="K7" s="51"/>
      <c r="L7" s="50"/>
      <c r="M7" s="50"/>
      <c r="N7" s="50"/>
      <c r="O7" s="50"/>
      <c r="P7" s="83" t="s">
        <v>3</v>
      </c>
      <c r="Q7" s="84"/>
      <c r="R7" s="84"/>
      <c r="S7" s="84"/>
      <c r="T7" s="84"/>
      <c r="U7" s="84"/>
      <c r="V7" s="84"/>
      <c r="W7" s="50"/>
      <c r="X7" s="52"/>
      <c r="Y7" s="11"/>
      <c r="Z7" t="str">
        <f>IF(Z8&gt;="A",Z8&amp;AL8," ")</f>
        <v xml:space="preserve"> </v>
      </c>
      <c r="AA7" t="str">
        <f t="shared" ref="AA7:AI7" si="3">IF(AA8&gt;="A",AA8&amp;AM8," ")</f>
        <v xml:space="preserve"> </v>
      </c>
      <c r="AB7" t="str">
        <f t="shared" si="3"/>
        <v xml:space="preserve"> </v>
      </c>
      <c r="AC7" t="str">
        <f t="shared" si="3"/>
        <v xml:space="preserve"> </v>
      </c>
      <c r="AD7" t="str">
        <f t="shared" si="3"/>
        <v xml:space="preserve"> </v>
      </c>
      <c r="AE7" t="str">
        <f t="shared" si="3"/>
        <v xml:space="preserve"> </v>
      </c>
      <c r="AF7" t="str">
        <f t="shared" si="3"/>
        <v xml:space="preserve"> </v>
      </c>
      <c r="AG7" t="str">
        <f t="shared" si="3"/>
        <v xml:space="preserve"> </v>
      </c>
      <c r="AH7" t="str">
        <f t="shared" si="3"/>
        <v xml:space="preserve"> </v>
      </c>
      <c r="AI7" t="str">
        <f t="shared" si="3"/>
        <v xml:space="preserve"> </v>
      </c>
      <c r="AJ7" t="str">
        <f t="shared" ref="AJ7" si="4">IF(AJ8&gt;="A",AJ8&amp;AW8," ")</f>
        <v xml:space="preserve"> </v>
      </c>
      <c r="AK7" t="str">
        <f>IF(AK8&gt;="A",AK8&amp;#REF!," ")</f>
        <v xml:space="preserve"> </v>
      </c>
      <c r="AL7">
        <f>(Z8&gt;="A")*(AL8&gt;0)*(Z9=0)</f>
        <v>0</v>
      </c>
      <c r="AM7">
        <f t="shared" ref="AM7:AW7" si="5">(AA8&gt;="A")*(AM8&gt;0)*(AA9=0)</f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 s="11"/>
      <c r="AY7" s="9" t="s">
        <v>6</v>
      </c>
      <c r="AZ7" s="9">
        <v>-1</v>
      </c>
      <c r="BA7" s="9">
        <v>1</v>
      </c>
      <c r="BB7" s="9"/>
      <c r="BC7" s="9"/>
      <c r="BD7" s="9"/>
      <c r="BE7" s="9"/>
      <c r="BF7" s="9"/>
      <c r="BG7" s="11"/>
    </row>
    <row r="8" spans="1:59" ht="23">
      <c r="A8" s="79"/>
      <c r="B8" s="80"/>
      <c r="C8" s="10"/>
      <c r="D8" s="17"/>
      <c r="E8" s="17"/>
      <c r="F8" s="17"/>
      <c r="G8" s="17"/>
      <c r="H8" s="17"/>
      <c r="I8" s="17"/>
      <c r="J8" s="17"/>
      <c r="K8" s="17"/>
      <c r="L8" s="29"/>
      <c r="M8" s="29"/>
      <c r="N8" s="29"/>
      <c r="O8" s="29"/>
      <c r="P8" s="4"/>
      <c r="Q8" s="5" t="s">
        <v>0</v>
      </c>
      <c r="R8" s="4"/>
      <c r="S8" s="5" t="s">
        <v>0</v>
      </c>
      <c r="T8" s="4"/>
      <c r="U8" s="5" t="s">
        <v>2</v>
      </c>
      <c r="V8" s="4"/>
      <c r="W8" s="6" t="s">
        <v>1</v>
      </c>
      <c r="X8" s="43"/>
      <c r="Z8" s="12" t="str">
        <f>IF(UPPER(D8)&gt;="A",UPPER(D8)," ")</f>
        <v xml:space="preserve"> </v>
      </c>
      <c r="AA8" s="12" t="str">
        <f t="shared" ref="AA8:AK8" si="6">IF(UPPER(E8)&gt;="A",UPPER(E8)," ")</f>
        <v xml:space="preserve"> </v>
      </c>
      <c r="AB8" s="12" t="str">
        <f t="shared" si="6"/>
        <v xml:space="preserve"> </v>
      </c>
      <c r="AC8" s="12" t="str">
        <f t="shared" si="6"/>
        <v xml:space="preserve"> </v>
      </c>
      <c r="AD8" s="12" t="str">
        <f t="shared" si="6"/>
        <v xml:space="preserve"> </v>
      </c>
      <c r="AE8" s="12" t="str">
        <f t="shared" si="6"/>
        <v xml:space="preserve"> </v>
      </c>
      <c r="AF8" s="12" t="str">
        <f t="shared" si="6"/>
        <v xml:space="preserve"> </v>
      </c>
      <c r="AG8" s="12" t="str">
        <f t="shared" si="6"/>
        <v xml:space="preserve"> </v>
      </c>
      <c r="AH8" s="12" t="str">
        <f t="shared" si="6"/>
        <v xml:space="preserve"> </v>
      </c>
      <c r="AI8" s="12" t="str">
        <f t="shared" si="6"/>
        <v xml:space="preserve"> </v>
      </c>
      <c r="AJ8" s="12" t="str">
        <f t="shared" si="6"/>
        <v xml:space="preserve"> </v>
      </c>
      <c r="AK8" s="12" t="str">
        <f t="shared" si="6"/>
        <v xml:space="preserve"> </v>
      </c>
      <c r="AL8" s="26">
        <v>0</v>
      </c>
      <c r="AM8" s="26" t="str">
        <f>IF(AA8&gt;="A",COUNTIF($Z8:Z8,AA8),".")</f>
        <v>.</v>
      </c>
      <c r="AN8" s="26" t="str">
        <f>IF(AB8&gt;="A",COUNTIF($Z8:AA8,AB8),".")</f>
        <v>.</v>
      </c>
      <c r="AO8" s="26" t="str">
        <f>IF(AC8&gt;="A",COUNTIF($Z8:AB8,AC8),".")</f>
        <v>.</v>
      </c>
      <c r="AP8" s="26" t="str">
        <f>IF(AD8&gt;="A",COUNTIF($Z8:AC8,AD8),".")</f>
        <v>.</v>
      </c>
      <c r="AQ8" s="26" t="str">
        <f>IF(AE8&gt;="A",COUNTIF($Z8:AD8,AE8),".")</f>
        <v>.</v>
      </c>
      <c r="AR8" s="26" t="str">
        <f>IF(AF8&gt;="A",COUNTIF($Z8:AE8,AF8),".")</f>
        <v>.</v>
      </c>
      <c r="AS8" s="26" t="str">
        <f>IF(AG8&gt;="A",COUNTIF($Z8:AF8,AG8),".")</f>
        <v>.</v>
      </c>
      <c r="AT8" s="26" t="str">
        <f>IF(AH8&gt;="A",COUNTIF($Z8:AG8,AH8),".")</f>
        <v>.</v>
      </c>
      <c r="AU8" s="26" t="str">
        <f>IF(AI8&gt;="A",COUNTIF($Z8:AH8,AI8),".")</f>
        <v>.</v>
      </c>
      <c r="AV8" s="26" t="str">
        <f>IF(AJ8&gt;="A",COUNTIF($Z8:AI8,AJ8),".")</f>
        <v>.</v>
      </c>
      <c r="AW8" s="26" t="str">
        <f>IF(AK8&gt;="A",COUNTIF($Z8:AJ8,AK8),".")</f>
        <v>.</v>
      </c>
      <c r="AY8" s="9" t="s">
        <v>28</v>
      </c>
      <c r="AZ8" s="9">
        <v>0</v>
      </c>
      <c r="BA8" s="9">
        <v>2</v>
      </c>
      <c r="BB8" s="9"/>
      <c r="BC8" s="9"/>
      <c r="BD8" s="9"/>
      <c r="BE8" s="9"/>
      <c r="BF8" s="9"/>
    </row>
    <row r="9" spans="1:59" ht="15" thickBot="1">
      <c r="A9" s="79"/>
      <c r="B9" s="80"/>
      <c r="C9" s="4"/>
      <c r="D9" s="21" t="str">
        <f>IF(Z8&gt;="A",Z9,"")</f>
        <v/>
      </c>
      <c r="E9" s="18" t="str">
        <f t="shared" ref="E9:O9" si="7">IF(AA8&gt;="A",AA9,"")</f>
        <v/>
      </c>
      <c r="F9" s="21" t="str">
        <f t="shared" si="7"/>
        <v/>
      </c>
      <c r="G9" s="18" t="str">
        <f t="shared" si="7"/>
        <v/>
      </c>
      <c r="H9" s="18" t="str">
        <f t="shared" si="7"/>
        <v/>
      </c>
      <c r="I9" s="18" t="str">
        <f t="shared" si="7"/>
        <v/>
      </c>
      <c r="J9" s="18" t="str">
        <f t="shared" si="7"/>
        <v/>
      </c>
      <c r="K9" s="18" t="str">
        <f t="shared" si="7"/>
        <v/>
      </c>
      <c r="L9" s="30" t="str">
        <f t="shared" si="7"/>
        <v/>
      </c>
      <c r="M9" s="30" t="str">
        <f t="shared" si="7"/>
        <v/>
      </c>
      <c r="N9" s="30" t="str">
        <f t="shared" si="7"/>
        <v/>
      </c>
      <c r="O9" s="30" t="str">
        <f t="shared" si="7"/>
        <v/>
      </c>
      <c r="P9" s="4"/>
      <c r="Q9" s="3">
        <f>SUM(Z9:AK9)</f>
        <v>0</v>
      </c>
      <c r="R9" s="4"/>
      <c r="S9" s="3">
        <f>SUM(AL7:AW7)</f>
        <v>0</v>
      </c>
      <c r="T9" s="4"/>
      <c r="U9" s="3">
        <f>SUM(Z6:AK6)</f>
        <v>0</v>
      </c>
      <c r="V9" s="4"/>
      <c r="W9" s="3">
        <f>Q9+S9+U9</f>
        <v>0</v>
      </c>
      <c r="X9" s="43"/>
      <c r="Z9" s="12">
        <f t="shared" ref="Z9:AK9" si="8">IF(ISNA(AL9),0,IF(AL9&gt;0,AL9+1,VLOOKUP(Z8,$AY$2:$BA$28,3)))</f>
        <v>0</v>
      </c>
      <c r="AA9" s="12">
        <f t="shared" si="8"/>
        <v>0</v>
      </c>
      <c r="AB9" s="12">
        <f t="shared" si="8"/>
        <v>0</v>
      </c>
      <c r="AC9" s="12">
        <f t="shared" si="8"/>
        <v>0</v>
      </c>
      <c r="AD9" s="12">
        <f t="shared" si="8"/>
        <v>0</v>
      </c>
      <c r="AE9" s="12">
        <f t="shared" si="8"/>
        <v>0</v>
      </c>
      <c r="AF9" s="12">
        <f t="shared" si="8"/>
        <v>0</v>
      </c>
      <c r="AG9" s="12">
        <f t="shared" si="8"/>
        <v>0</v>
      </c>
      <c r="AH9" s="12">
        <f t="shared" si="8"/>
        <v>0</v>
      </c>
      <c r="AI9" s="12">
        <f t="shared" si="8"/>
        <v>0</v>
      </c>
      <c r="AJ9" s="12">
        <f t="shared" si="8"/>
        <v>0</v>
      </c>
      <c r="AK9" s="12">
        <f t="shared" si="8"/>
        <v>0</v>
      </c>
      <c r="AL9" s="26">
        <f t="shared" ref="AL9:AW9" si="9">HLOOKUP(Z7,$Z3:$AL6,3,FALSE)</f>
        <v>0</v>
      </c>
      <c r="AM9" s="26">
        <f t="shared" si="9"/>
        <v>0</v>
      </c>
      <c r="AN9" s="26">
        <f t="shared" si="9"/>
        <v>0</v>
      </c>
      <c r="AO9" s="26">
        <f t="shared" si="9"/>
        <v>0</v>
      </c>
      <c r="AP9" s="26">
        <f t="shared" si="9"/>
        <v>0</v>
      </c>
      <c r="AQ9" s="26">
        <f t="shared" si="9"/>
        <v>0</v>
      </c>
      <c r="AR9" s="26">
        <f t="shared" si="9"/>
        <v>0</v>
      </c>
      <c r="AS9" s="26">
        <f t="shared" si="9"/>
        <v>0</v>
      </c>
      <c r="AT9" s="26">
        <f t="shared" si="9"/>
        <v>0</v>
      </c>
      <c r="AU9" s="26">
        <f t="shared" si="9"/>
        <v>0</v>
      </c>
      <c r="AV9" s="26">
        <f t="shared" si="9"/>
        <v>0</v>
      </c>
      <c r="AW9" s="26">
        <f t="shared" si="9"/>
        <v>0</v>
      </c>
      <c r="AY9" s="9" t="s">
        <v>4</v>
      </c>
      <c r="AZ9" s="9">
        <v>0</v>
      </c>
      <c r="BA9" s="9">
        <v>2</v>
      </c>
      <c r="BB9" s="9"/>
      <c r="BC9" s="9"/>
      <c r="BD9" s="9"/>
      <c r="BE9" s="9"/>
      <c r="BF9" s="9"/>
    </row>
    <row r="10" spans="1:59" ht="23">
      <c r="A10" s="81"/>
      <c r="B10" s="82"/>
      <c r="C10" s="44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54"/>
      <c r="O10" s="54"/>
      <c r="P10" s="46"/>
      <c r="Q10" s="47"/>
      <c r="R10" s="46"/>
      <c r="S10" s="47"/>
      <c r="T10" s="46"/>
      <c r="U10" s="47"/>
      <c r="V10" s="46"/>
      <c r="W10" s="48"/>
      <c r="X10" s="49"/>
      <c r="Z10" s="25">
        <f t="shared" ref="Z10:AK10" si="10">IF(VLOOKUP(Z8,$AY$2:$AZ$28,2,FALSE)&lt;0,IF(ISNA(HLOOKUP(Z7,$Z11:$AK11,1,FALSE)),-1,0),0)</f>
        <v>0</v>
      </c>
      <c r="AA10" s="25">
        <f t="shared" si="10"/>
        <v>0</v>
      </c>
      <c r="AB10" s="25">
        <f t="shared" si="10"/>
        <v>0</v>
      </c>
      <c r="AC10" s="25">
        <f t="shared" si="10"/>
        <v>0</v>
      </c>
      <c r="AD10" s="25">
        <f t="shared" si="10"/>
        <v>0</v>
      </c>
      <c r="AE10" s="25">
        <f t="shared" si="10"/>
        <v>0</v>
      </c>
      <c r="AF10" s="25">
        <f t="shared" si="10"/>
        <v>0</v>
      </c>
      <c r="AG10" s="25">
        <f t="shared" si="10"/>
        <v>0</v>
      </c>
      <c r="AH10" s="25">
        <f t="shared" si="10"/>
        <v>0</v>
      </c>
      <c r="AI10" s="25">
        <f t="shared" si="10"/>
        <v>0</v>
      </c>
      <c r="AJ10" s="25">
        <f t="shared" si="10"/>
        <v>0</v>
      </c>
      <c r="AK10" s="25">
        <f t="shared" si="10"/>
        <v>0</v>
      </c>
      <c r="AY10" s="9" t="s">
        <v>12</v>
      </c>
      <c r="AZ10" s="9">
        <v>0</v>
      </c>
      <c r="BA10" s="9">
        <v>2</v>
      </c>
      <c r="BB10" s="9"/>
      <c r="BC10" s="9"/>
      <c r="BD10" s="9"/>
      <c r="BE10" s="9"/>
      <c r="BF10" s="9"/>
    </row>
    <row r="11" spans="1:59" ht="15" customHeight="1">
      <c r="A11" s="85" t="s">
        <v>53</v>
      </c>
      <c r="B11" s="80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7"/>
      <c r="P11" s="86" t="s">
        <v>3</v>
      </c>
      <c r="Q11" s="87"/>
      <c r="R11" s="87"/>
      <c r="S11" s="87"/>
      <c r="T11" s="87"/>
      <c r="U11" s="87"/>
      <c r="V11" s="87"/>
      <c r="W11" s="55"/>
      <c r="X11" s="58"/>
      <c r="Y11" s="11"/>
      <c r="Z11" t="str">
        <f>IF(Z12&gt;="A",Z12&amp;AL12," ")</f>
        <v xml:space="preserve"> </v>
      </c>
      <c r="AA11" t="str">
        <f t="shared" ref="AA11:AI11" si="11">IF(AA12&gt;="A",AA12&amp;AM12," ")</f>
        <v xml:space="preserve"> </v>
      </c>
      <c r="AB11" t="str">
        <f t="shared" si="11"/>
        <v xml:space="preserve"> </v>
      </c>
      <c r="AC11" t="str">
        <f t="shared" si="11"/>
        <v xml:space="preserve"> </v>
      </c>
      <c r="AD11" t="str">
        <f t="shared" si="11"/>
        <v xml:space="preserve"> </v>
      </c>
      <c r="AE11" t="str">
        <f t="shared" si="11"/>
        <v xml:space="preserve"> </v>
      </c>
      <c r="AF11" t="str">
        <f t="shared" si="11"/>
        <v xml:space="preserve"> </v>
      </c>
      <c r="AG11" t="str">
        <f t="shared" si="11"/>
        <v xml:space="preserve"> </v>
      </c>
      <c r="AH11" t="str">
        <f t="shared" si="11"/>
        <v xml:space="preserve"> </v>
      </c>
      <c r="AI11" t="str">
        <f t="shared" si="11"/>
        <v xml:space="preserve"> </v>
      </c>
      <c r="AJ11" t="str">
        <f t="shared" ref="AJ11" si="12">IF(AJ12&gt;="A",AJ12&amp;AW12," ")</f>
        <v xml:space="preserve"> </v>
      </c>
      <c r="AK11" t="str">
        <f>IF(AK12&gt;="A",AK12&amp;#REF!," ")</f>
        <v xml:space="preserve"> </v>
      </c>
      <c r="AL11">
        <f>(Z12&gt;="A")*(AL12&gt;0)*(Z13=0)</f>
        <v>0</v>
      </c>
      <c r="AM11">
        <f t="shared" ref="AM11:AW11" si="13">(AA12&gt;="A")*(AM12&gt;0)*(AA13=0)</f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3"/>
        <v>0</v>
      </c>
      <c r="AU11">
        <f t="shared" si="13"/>
        <v>0</v>
      </c>
      <c r="AV11">
        <f t="shared" si="13"/>
        <v>0</v>
      </c>
      <c r="AW11">
        <f t="shared" si="13"/>
        <v>0</v>
      </c>
      <c r="AX11" s="11"/>
      <c r="AY11" s="9" t="s">
        <v>10</v>
      </c>
      <c r="AZ11" s="9">
        <v>-1</v>
      </c>
      <c r="BA11" s="9">
        <v>1</v>
      </c>
      <c r="BB11" s="9"/>
      <c r="BC11" s="9"/>
      <c r="BD11" s="9"/>
      <c r="BE11" s="9"/>
      <c r="BF11" s="9"/>
      <c r="BG11" s="11"/>
    </row>
    <row r="12" spans="1:59" ht="23">
      <c r="A12" s="79"/>
      <c r="B12" s="80"/>
      <c r="C12" s="10"/>
      <c r="D12" s="17"/>
      <c r="E12" s="17"/>
      <c r="F12" s="17"/>
      <c r="G12" s="17"/>
      <c r="H12" s="17"/>
      <c r="I12" s="17"/>
      <c r="J12" s="17"/>
      <c r="K12" s="17"/>
      <c r="L12" s="29"/>
      <c r="M12" s="29"/>
      <c r="N12" s="29"/>
      <c r="O12" s="29"/>
      <c r="P12" s="4"/>
      <c r="Q12" s="5" t="s">
        <v>0</v>
      </c>
      <c r="R12" s="4"/>
      <c r="S12" s="5" t="s">
        <v>0</v>
      </c>
      <c r="T12" s="4"/>
      <c r="U12" s="5" t="s">
        <v>2</v>
      </c>
      <c r="V12" s="4"/>
      <c r="W12" s="6" t="s">
        <v>1</v>
      </c>
      <c r="X12" s="43"/>
      <c r="Z12" s="12" t="str">
        <f>IF(UPPER(D12)&gt;="A",UPPER(D12)," ")</f>
        <v xml:space="preserve"> </v>
      </c>
      <c r="AA12" s="12" t="str">
        <f t="shared" ref="AA12:AK12" si="14">IF(UPPER(E12)&gt;="A",UPPER(E12)," ")</f>
        <v xml:space="preserve"> </v>
      </c>
      <c r="AB12" s="12" t="str">
        <f t="shared" si="14"/>
        <v xml:space="preserve"> </v>
      </c>
      <c r="AC12" s="12" t="str">
        <f t="shared" si="14"/>
        <v xml:space="preserve"> </v>
      </c>
      <c r="AD12" s="12" t="str">
        <f t="shared" si="14"/>
        <v xml:space="preserve"> </v>
      </c>
      <c r="AE12" s="12" t="str">
        <f t="shared" si="14"/>
        <v xml:space="preserve"> </v>
      </c>
      <c r="AF12" s="12" t="str">
        <f t="shared" si="14"/>
        <v xml:space="preserve"> </v>
      </c>
      <c r="AG12" s="12" t="str">
        <f t="shared" si="14"/>
        <v xml:space="preserve"> </v>
      </c>
      <c r="AH12" s="12" t="str">
        <f t="shared" si="14"/>
        <v xml:space="preserve"> </v>
      </c>
      <c r="AI12" s="12" t="str">
        <f t="shared" si="14"/>
        <v xml:space="preserve"> </v>
      </c>
      <c r="AJ12" s="12" t="str">
        <f t="shared" si="14"/>
        <v xml:space="preserve"> </v>
      </c>
      <c r="AK12" s="12" t="str">
        <f t="shared" si="14"/>
        <v xml:space="preserve"> </v>
      </c>
      <c r="AL12" s="26">
        <v>0</v>
      </c>
      <c r="AM12" s="26" t="str">
        <f>IF(AA12&gt;="A",COUNTIF($Z12:Z12,AA12),".")</f>
        <v>.</v>
      </c>
      <c r="AN12" s="26" t="str">
        <f>IF(AB12&gt;="A",COUNTIF($Z12:AA12,AB12),".")</f>
        <v>.</v>
      </c>
      <c r="AO12" s="26" t="str">
        <f>IF(AC12&gt;="A",COUNTIF($Z12:AB12,AC12),".")</f>
        <v>.</v>
      </c>
      <c r="AP12" s="26" t="str">
        <f>IF(AD12&gt;="A",COUNTIF($Z12:AC12,AD12),".")</f>
        <v>.</v>
      </c>
      <c r="AQ12" s="26" t="str">
        <f>IF(AE12&gt;="A",COUNTIF($Z12:AD12,AE12),".")</f>
        <v>.</v>
      </c>
      <c r="AR12" s="26" t="str">
        <f>IF(AF12&gt;="A",COUNTIF($Z12:AE12,AF12),".")</f>
        <v>.</v>
      </c>
      <c r="AS12" s="26" t="str">
        <f>IF(AG12&gt;="A",COUNTIF($Z12:AF12,AG12),".")</f>
        <v>.</v>
      </c>
      <c r="AT12" s="26" t="str">
        <f>IF(AH12&gt;="A",COUNTIF($Z12:AG12,AH12),".")</f>
        <v>.</v>
      </c>
      <c r="AU12" s="26" t="str">
        <f>IF(AI12&gt;="A",COUNTIF($Z12:AH12,AI12),".")</f>
        <v>.</v>
      </c>
      <c r="AV12" s="26" t="str">
        <f>IF(AJ12&gt;="A",COUNTIF($Z12:AI12,AJ12),".")</f>
        <v>.</v>
      </c>
      <c r="AW12" s="26" t="str">
        <f>IF(AK12&gt;="A",COUNTIF($Z12:AJ12,AK12),".")</f>
        <v>.</v>
      </c>
      <c r="AY12" s="9" t="s">
        <v>29</v>
      </c>
      <c r="AZ12" s="9">
        <v>0</v>
      </c>
      <c r="BA12" s="9">
        <v>4</v>
      </c>
      <c r="BB12" s="9"/>
      <c r="BC12" s="9"/>
      <c r="BD12" s="9"/>
      <c r="BE12" s="9"/>
      <c r="BF12" s="9"/>
    </row>
    <row r="13" spans="1:59" ht="15" thickBot="1">
      <c r="A13" s="79"/>
      <c r="B13" s="80"/>
      <c r="C13" s="4"/>
      <c r="D13" s="18" t="str">
        <f>IF(Z12&gt;="A",Z13,"")</f>
        <v/>
      </c>
      <c r="E13" s="18" t="str">
        <f t="shared" ref="E13:O13" si="15">IF(AA12&gt;="A",AA13,"")</f>
        <v/>
      </c>
      <c r="F13" s="18" t="str">
        <f t="shared" si="15"/>
        <v/>
      </c>
      <c r="G13" s="18" t="str">
        <f t="shared" si="15"/>
        <v/>
      </c>
      <c r="H13" s="21" t="str">
        <f t="shared" si="15"/>
        <v/>
      </c>
      <c r="I13" s="18" t="str">
        <f t="shared" si="15"/>
        <v/>
      </c>
      <c r="J13" s="21" t="str">
        <f t="shared" si="15"/>
        <v/>
      </c>
      <c r="K13" s="18" t="str">
        <f t="shared" si="15"/>
        <v/>
      </c>
      <c r="L13" s="30" t="str">
        <f t="shared" si="15"/>
        <v/>
      </c>
      <c r="M13" s="30" t="str">
        <f t="shared" si="15"/>
        <v/>
      </c>
      <c r="N13" s="30" t="str">
        <f t="shared" si="15"/>
        <v/>
      </c>
      <c r="O13" s="30" t="str">
        <f t="shared" si="15"/>
        <v/>
      </c>
      <c r="P13" s="4"/>
      <c r="Q13" s="3">
        <f>SUM(Z13:AK13)</f>
        <v>0</v>
      </c>
      <c r="R13" s="4"/>
      <c r="S13" s="3">
        <f>SUM(AL11:AW11)</f>
        <v>0</v>
      </c>
      <c r="T13" s="4"/>
      <c r="U13" s="3">
        <f>SUM(Z10:AK10)</f>
        <v>0</v>
      </c>
      <c r="V13" s="4"/>
      <c r="W13" s="3">
        <f>Q13+S13+U13+W9</f>
        <v>0</v>
      </c>
      <c r="X13" s="43"/>
      <c r="Z13" s="12">
        <f t="shared" ref="Z13:AK13" si="16">IF(ISNA(AL13),0,IF(AL13&gt;0,AL13+1,VLOOKUP(Z12,$AY$2:$BA$28,3)))</f>
        <v>0</v>
      </c>
      <c r="AA13" s="12">
        <f t="shared" si="16"/>
        <v>0</v>
      </c>
      <c r="AB13" s="12">
        <f t="shared" si="16"/>
        <v>0</v>
      </c>
      <c r="AC13" s="12">
        <f t="shared" si="16"/>
        <v>0</v>
      </c>
      <c r="AD13" s="12">
        <f t="shared" si="16"/>
        <v>0</v>
      </c>
      <c r="AE13" s="12">
        <f t="shared" si="16"/>
        <v>0</v>
      </c>
      <c r="AF13" s="12">
        <f t="shared" si="16"/>
        <v>0</v>
      </c>
      <c r="AG13" s="12">
        <f t="shared" si="16"/>
        <v>0</v>
      </c>
      <c r="AH13" s="12">
        <f t="shared" si="16"/>
        <v>0</v>
      </c>
      <c r="AI13" s="12">
        <f t="shared" si="16"/>
        <v>0</v>
      </c>
      <c r="AJ13" s="12">
        <f t="shared" si="16"/>
        <v>0</v>
      </c>
      <c r="AK13" s="12">
        <f t="shared" si="16"/>
        <v>0</v>
      </c>
      <c r="AL13" s="26">
        <f>HLOOKUP(Z11,$Z7:$AL10,3,FALSE)</f>
        <v>0</v>
      </c>
      <c r="AM13" s="26">
        <f>HLOOKUP(AA11,$Z7:$AL10,3,FALSE)</f>
        <v>0</v>
      </c>
      <c r="AN13" s="26">
        <f t="shared" ref="AN13:AW13" si="17">HLOOKUP(AB11,$Z7:$AL10,3,FALSE)</f>
        <v>0</v>
      </c>
      <c r="AO13" s="26">
        <f t="shared" si="17"/>
        <v>0</v>
      </c>
      <c r="AP13" s="26">
        <f t="shared" si="17"/>
        <v>0</v>
      </c>
      <c r="AQ13" s="26">
        <f t="shared" si="17"/>
        <v>0</v>
      </c>
      <c r="AR13" s="26">
        <f t="shared" si="17"/>
        <v>0</v>
      </c>
      <c r="AS13" s="26">
        <f t="shared" si="17"/>
        <v>0</v>
      </c>
      <c r="AT13" s="26">
        <f t="shared" si="17"/>
        <v>0</v>
      </c>
      <c r="AU13" s="26">
        <f t="shared" si="17"/>
        <v>0</v>
      </c>
      <c r="AV13" s="26">
        <f t="shared" si="17"/>
        <v>0</v>
      </c>
      <c r="AW13" s="26">
        <f t="shared" si="17"/>
        <v>0</v>
      </c>
      <c r="AY13" s="9" t="s">
        <v>30</v>
      </c>
      <c r="AZ13" s="9">
        <v>0</v>
      </c>
      <c r="BA13" s="9">
        <v>4</v>
      </c>
      <c r="BB13" s="9"/>
      <c r="BC13" s="9"/>
      <c r="BD13" s="9"/>
      <c r="BE13" s="9"/>
      <c r="BF13" s="9"/>
    </row>
    <row r="14" spans="1:59" ht="23">
      <c r="A14" s="81"/>
      <c r="B14" s="82"/>
      <c r="C14" s="44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46"/>
      <c r="Q14" s="47"/>
      <c r="R14" s="46"/>
      <c r="S14" s="47"/>
      <c r="T14" s="46"/>
      <c r="U14" s="47"/>
      <c r="V14" s="46"/>
      <c r="W14" s="48"/>
      <c r="X14" s="49"/>
      <c r="Z14" s="25">
        <f t="shared" ref="Z14:AK14" si="18">IF(VLOOKUP(Z12,$AY$2:$AZ$28,2,FALSE)&lt;0,IF(ISNA(HLOOKUP(Z11,$Z15:$AK15,1,FALSE)),-1,0),0)</f>
        <v>0</v>
      </c>
      <c r="AA14" s="25">
        <f t="shared" si="18"/>
        <v>0</v>
      </c>
      <c r="AB14" s="25">
        <f t="shared" si="18"/>
        <v>0</v>
      </c>
      <c r="AC14" s="25">
        <f t="shared" si="18"/>
        <v>0</v>
      </c>
      <c r="AD14" s="25">
        <f t="shared" si="18"/>
        <v>0</v>
      </c>
      <c r="AE14" s="25">
        <f t="shared" si="18"/>
        <v>0</v>
      </c>
      <c r="AF14" s="25">
        <f t="shared" si="18"/>
        <v>0</v>
      </c>
      <c r="AG14" s="25">
        <f t="shared" si="18"/>
        <v>0</v>
      </c>
      <c r="AH14" s="25">
        <f t="shared" si="18"/>
        <v>0</v>
      </c>
      <c r="AI14" s="25">
        <f t="shared" si="18"/>
        <v>0</v>
      </c>
      <c r="AJ14" s="25">
        <f t="shared" si="18"/>
        <v>0</v>
      </c>
      <c r="AK14" s="25">
        <f t="shared" si="18"/>
        <v>0</v>
      </c>
      <c r="AV14" s="26"/>
      <c r="AY14" s="9" t="s">
        <v>31</v>
      </c>
      <c r="AZ14" s="9">
        <v>-1</v>
      </c>
      <c r="BA14" s="9">
        <v>1</v>
      </c>
      <c r="BB14" s="9"/>
      <c r="BC14" s="9"/>
      <c r="BD14" s="9"/>
      <c r="BE14" s="9"/>
      <c r="BF14" s="9"/>
    </row>
    <row r="15" spans="1:59" ht="15" customHeight="1">
      <c r="A15" s="85" t="s">
        <v>54</v>
      </c>
      <c r="B15" s="80"/>
      <c r="C15" s="55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86" t="s">
        <v>3</v>
      </c>
      <c r="Q15" s="87"/>
      <c r="R15" s="87"/>
      <c r="S15" s="87"/>
      <c r="T15" s="87"/>
      <c r="U15" s="87"/>
      <c r="V15" s="87"/>
      <c r="W15" s="55"/>
      <c r="X15" s="58"/>
      <c r="Y15" s="11"/>
      <c r="Z15" t="str">
        <f>IF(Z16&gt;="A",Z16&amp;AL16," ")</f>
        <v xml:space="preserve"> </v>
      </c>
      <c r="AA15" t="str">
        <f t="shared" ref="AA15:AI15" si="19">IF(AA16&gt;="A",AA16&amp;AM16," ")</f>
        <v xml:space="preserve"> </v>
      </c>
      <c r="AB15" t="str">
        <f t="shared" si="19"/>
        <v xml:space="preserve"> </v>
      </c>
      <c r="AC15" t="str">
        <f t="shared" si="19"/>
        <v xml:space="preserve"> </v>
      </c>
      <c r="AD15" t="str">
        <f t="shared" si="19"/>
        <v xml:space="preserve"> </v>
      </c>
      <c r="AE15" t="str">
        <f t="shared" si="19"/>
        <v xml:space="preserve"> </v>
      </c>
      <c r="AF15" t="str">
        <f t="shared" si="19"/>
        <v xml:space="preserve"> </v>
      </c>
      <c r="AG15" t="str">
        <f t="shared" si="19"/>
        <v xml:space="preserve"> </v>
      </c>
      <c r="AH15" t="str">
        <f t="shared" si="19"/>
        <v xml:space="preserve"> </v>
      </c>
      <c r="AI15" t="str">
        <f t="shared" si="19"/>
        <v xml:space="preserve"> </v>
      </c>
      <c r="AJ15" t="str">
        <f t="shared" ref="AJ15" si="20">IF(AJ16&gt;="A",AJ16&amp;AW16," ")</f>
        <v xml:space="preserve"> </v>
      </c>
      <c r="AK15" t="str">
        <f>IF(AK16&gt;="A",AK16&amp;#REF!," ")</f>
        <v xml:space="preserve"> </v>
      </c>
      <c r="AL15">
        <f>(Z16&gt;="A")*(AL16&gt;0)*(Z17=0)</f>
        <v>0</v>
      </c>
      <c r="AM15">
        <f t="shared" ref="AM15:AW15" si="21">(AA16&gt;="A")*(AM16&gt;0)*(AA17=0)</f>
        <v>0</v>
      </c>
      <c r="AN15">
        <f t="shared" si="21"/>
        <v>0</v>
      </c>
      <c r="AO15">
        <f t="shared" si="21"/>
        <v>0</v>
      </c>
      <c r="AP15">
        <f t="shared" si="21"/>
        <v>0</v>
      </c>
      <c r="AQ15">
        <f t="shared" si="21"/>
        <v>0</v>
      </c>
      <c r="AR15">
        <f t="shared" si="21"/>
        <v>0</v>
      </c>
      <c r="AS15">
        <f t="shared" si="21"/>
        <v>0</v>
      </c>
      <c r="AT15">
        <f t="shared" si="21"/>
        <v>0</v>
      </c>
      <c r="AU15">
        <f t="shared" si="21"/>
        <v>0</v>
      </c>
      <c r="AV15">
        <f t="shared" si="21"/>
        <v>0</v>
      </c>
      <c r="AW15">
        <f t="shared" si="21"/>
        <v>0</v>
      </c>
      <c r="AX15" s="11"/>
      <c r="AY15" s="9" t="s">
        <v>32</v>
      </c>
      <c r="AZ15" s="9">
        <v>0</v>
      </c>
      <c r="BA15" s="9">
        <v>2</v>
      </c>
      <c r="BB15" s="9"/>
      <c r="BC15" s="9"/>
      <c r="BD15" s="9"/>
      <c r="BE15" s="9"/>
      <c r="BF15" s="9"/>
      <c r="BG15" s="11"/>
    </row>
    <row r="16" spans="1:59" ht="23">
      <c r="A16" s="79"/>
      <c r="B16" s="80"/>
      <c r="C16" s="10"/>
      <c r="D16" s="17"/>
      <c r="E16" s="17"/>
      <c r="F16" s="34"/>
      <c r="G16" s="23"/>
      <c r="H16" s="35"/>
      <c r="I16" s="17"/>
      <c r="J16" s="17"/>
      <c r="K16" s="17"/>
      <c r="L16" s="29"/>
      <c r="M16" s="29"/>
      <c r="N16" s="29"/>
      <c r="O16" s="29"/>
      <c r="P16" s="4"/>
      <c r="Q16" s="5" t="s">
        <v>0</v>
      </c>
      <c r="R16" s="4"/>
      <c r="S16" s="5" t="s">
        <v>0</v>
      </c>
      <c r="T16" s="4"/>
      <c r="U16" s="5" t="s">
        <v>2</v>
      </c>
      <c r="V16" s="4"/>
      <c r="W16" s="6" t="s">
        <v>1</v>
      </c>
      <c r="X16" s="43"/>
      <c r="Z16" s="12" t="str">
        <f>IF(UPPER(D16)&gt;="A",UPPER(D16)," ")</f>
        <v xml:space="preserve"> </v>
      </c>
      <c r="AA16" s="12" t="str">
        <f t="shared" ref="AA16:AK16" si="22">IF(UPPER(E16)&gt;="A",UPPER(E16)," ")</f>
        <v xml:space="preserve"> </v>
      </c>
      <c r="AB16" s="12" t="str">
        <f t="shared" si="22"/>
        <v xml:space="preserve"> </v>
      </c>
      <c r="AC16" s="12" t="str">
        <f t="shared" si="22"/>
        <v xml:space="preserve"> </v>
      </c>
      <c r="AD16" s="12" t="str">
        <f t="shared" si="22"/>
        <v xml:space="preserve"> </v>
      </c>
      <c r="AE16" s="12" t="str">
        <f t="shared" si="22"/>
        <v xml:space="preserve"> </v>
      </c>
      <c r="AF16" s="12" t="str">
        <f t="shared" si="22"/>
        <v xml:space="preserve"> </v>
      </c>
      <c r="AG16" s="12" t="str">
        <f t="shared" si="22"/>
        <v xml:space="preserve"> </v>
      </c>
      <c r="AH16" s="12" t="str">
        <f t="shared" si="22"/>
        <v xml:space="preserve"> </v>
      </c>
      <c r="AI16" s="12" t="str">
        <f t="shared" si="22"/>
        <v xml:space="preserve"> </v>
      </c>
      <c r="AJ16" s="12" t="str">
        <f t="shared" si="22"/>
        <v xml:space="preserve"> </v>
      </c>
      <c r="AK16" s="12" t="str">
        <f t="shared" si="22"/>
        <v xml:space="preserve"> </v>
      </c>
      <c r="AL16" s="26">
        <v>0</v>
      </c>
      <c r="AM16" s="26" t="str">
        <f>IF(AA16&gt;="A",COUNTIF($Z16:Z16,AA16)*(1-COUNTIF(X$11:AI$11,AA16)),".")</f>
        <v>.</v>
      </c>
      <c r="AN16" s="26" t="str">
        <f>IF(AB16&gt;="A",COUNTIF($Z16:AA16,AB16)*(1-COUNTIF(Y$11:AJ$11,AB16)),".")</f>
        <v>.</v>
      </c>
      <c r="AO16" s="26" t="str">
        <f>IF(AC16&gt;="A",COUNTIF($Z16:AB16,AC16)*(1-COUNTIF(Z$11:AK$11,AC16)),".")</f>
        <v>.</v>
      </c>
      <c r="AP16" s="26" t="str">
        <f>IF(AD16&gt;="A",COUNTIF($Z16:AC16,AD16)*(1-COUNTIF(AA$11:AL$11,AD16)),".")</f>
        <v>.</v>
      </c>
      <c r="AQ16" s="26" t="str">
        <f>IF(AE16&gt;="A",COUNTIF($Z16:AD16,AE16)*(1-COUNTIF(AB$11:AM$11,AE16)),".")</f>
        <v>.</v>
      </c>
      <c r="AR16" s="26" t="str">
        <f>IF(AF16&gt;="A",COUNTIF($Z16:AE16,AF16)*(1-COUNTIF(AC$11:AN$11,AF16)),".")</f>
        <v>.</v>
      </c>
      <c r="AS16" s="26" t="str">
        <f>IF(AG16&gt;="A",COUNTIF($Z16:AF16,AG16)*(1-COUNTIF(AD$11:AO$11,AG16)),".")</f>
        <v>.</v>
      </c>
      <c r="AT16" s="26" t="str">
        <f>IF(AH16&gt;="A",COUNTIF($Z16:AG16,AH16)*(1-COUNTIF(AE$11:AP$11,AH16)),".")</f>
        <v>.</v>
      </c>
      <c r="AU16" s="26" t="str">
        <f>IF(AI16&gt;="A",COUNTIF($Z16:AH16,AI16)*(1-COUNTIF(AF$11:AQ$11,AI16)),".")</f>
        <v>.</v>
      </c>
      <c r="AV16" s="26" t="str">
        <f>IF(AJ16&gt;="A",COUNTIF($Z16:AI16,AJ16)*(1-COUNTIF(AG$11:AR$11,AJ16)),".")</f>
        <v>.</v>
      </c>
      <c r="AW16" s="26" t="str">
        <f>IF(AK16&gt;="A",COUNTIF($Z16:AJ16,AK16)*(1-COUNTIF(AH$11:AS$11,AK16)),".")</f>
        <v>.</v>
      </c>
      <c r="AY16" s="9" t="s">
        <v>7</v>
      </c>
      <c r="AZ16" s="9">
        <v>-1</v>
      </c>
      <c r="BA16" s="9">
        <v>1</v>
      </c>
      <c r="BB16" s="9"/>
      <c r="BC16" s="9"/>
      <c r="BD16" s="9"/>
      <c r="BE16" s="9"/>
      <c r="BF16" s="9"/>
    </row>
    <row r="17" spans="1:59" ht="15" thickBot="1">
      <c r="A17" s="79"/>
      <c r="B17" s="80"/>
      <c r="C17" s="4"/>
      <c r="D17" s="18" t="str">
        <f>IF(Z16&gt;="A",Z17,"")</f>
        <v/>
      </c>
      <c r="E17" s="18" t="str">
        <f t="shared" ref="E17:O17" si="23">IF(AA16&gt;="A",AA17,"")</f>
        <v/>
      </c>
      <c r="F17" s="18" t="str">
        <f t="shared" si="23"/>
        <v/>
      </c>
      <c r="G17" s="21" t="str">
        <f t="shared" si="23"/>
        <v/>
      </c>
      <c r="H17" s="18" t="str">
        <f t="shared" si="23"/>
        <v/>
      </c>
      <c r="I17" s="18" t="str">
        <f t="shared" si="23"/>
        <v/>
      </c>
      <c r="J17" s="18" t="str">
        <f t="shared" si="23"/>
        <v/>
      </c>
      <c r="K17" s="18" t="str">
        <f t="shared" si="23"/>
        <v/>
      </c>
      <c r="L17" s="30" t="str">
        <f t="shared" si="23"/>
        <v/>
      </c>
      <c r="M17" s="30" t="str">
        <f t="shared" si="23"/>
        <v/>
      </c>
      <c r="N17" s="30" t="str">
        <f t="shared" si="23"/>
        <v/>
      </c>
      <c r="O17" s="30" t="str">
        <f t="shared" si="23"/>
        <v/>
      </c>
      <c r="P17" s="4"/>
      <c r="Q17" s="3">
        <f>SUM(Z17:AK17)</f>
        <v>0</v>
      </c>
      <c r="R17" s="4"/>
      <c r="S17" s="3">
        <f>SUM(AL15:AW15)</f>
        <v>0</v>
      </c>
      <c r="T17" s="4"/>
      <c r="U17" s="3">
        <f>SUM(Z14:AK14)</f>
        <v>0</v>
      </c>
      <c r="V17" s="4"/>
      <c r="W17" s="3">
        <f>Q17+S17+U17+W13</f>
        <v>0</v>
      </c>
      <c r="X17" s="43"/>
      <c r="Z17" s="12">
        <f t="shared" ref="Z17:AK17" si="24">IF(ISNA(AL17),0,IF(AL17&gt;0,AL17+1,VLOOKUP(Z16,$AY$2:$BA$28,3)))</f>
        <v>0</v>
      </c>
      <c r="AA17" s="12">
        <f t="shared" si="24"/>
        <v>0</v>
      </c>
      <c r="AB17" s="12">
        <f t="shared" si="24"/>
        <v>0</v>
      </c>
      <c r="AC17" s="12">
        <f t="shared" si="24"/>
        <v>0</v>
      </c>
      <c r="AD17" s="12">
        <f t="shared" si="24"/>
        <v>0</v>
      </c>
      <c r="AE17" s="12">
        <f t="shared" si="24"/>
        <v>0</v>
      </c>
      <c r="AF17" s="12">
        <f t="shared" si="24"/>
        <v>0</v>
      </c>
      <c r="AG17" s="12">
        <f t="shared" si="24"/>
        <v>0</v>
      </c>
      <c r="AH17" s="12">
        <f t="shared" si="24"/>
        <v>0</v>
      </c>
      <c r="AI17" s="12">
        <f t="shared" si="24"/>
        <v>0</v>
      </c>
      <c r="AJ17" s="12">
        <f t="shared" si="24"/>
        <v>0</v>
      </c>
      <c r="AK17" s="12">
        <f t="shared" si="24"/>
        <v>0</v>
      </c>
      <c r="AL17" s="26">
        <f>HLOOKUP(Z15,$Z11:$AL14,3,FALSE)</f>
        <v>0</v>
      </c>
      <c r="AM17" s="26">
        <f>HLOOKUP(AA15,$Z11:$AL14,3,FALSE)</f>
        <v>0</v>
      </c>
      <c r="AN17" s="26">
        <f t="shared" ref="AN17:AW17" si="25">HLOOKUP(AB15,$Z11:$AL14,3,FALSE)</f>
        <v>0</v>
      </c>
      <c r="AO17" s="26">
        <f t="shared" si="25"/>
        <v>0</v>
      </c>
      <c r="AP17" s="26">
        <f t="shared" si="25"/>
        <v>0</v>
      </c>
      <c r="AQ17" s="26">
        <f t="shared" si="25"/>
        <v>0</v>
      </c>
      <c r="AR17" s="26">
        <f t="shared" si="25"/>
        <v>0</v>
      </c>
      <c r="AS17" s="26">
        <f t="shared" si="25"/>
        <v>0</v>
      </c>
      <c r="AT17" s="26">
        <f t="shared" si="25"/>
        <v>0</v>
      </c>
      <c r="AU17" s="26">
        <f t="shared" si="25"/>
        <v>0</v>
      </c>
      <c r="AV17" s="26">
        <f t="shared" si="25"/>
        <v>0</v>
      </c>
      <c r="AW17" s="26">
        <f t="shared" si="25"/>
        <v>0</v>
      </c>
      <c r="AY17" s="9" t="s">
        <v>14</v>
      </c>
      <c r="AZ17" s="9">
        <v>-1</v>
      </c>
      <c r="BA17" s="9">
        <v>1</v>
      </c>
      <c r="BB17" s="9"/>
      <c r="BC17" s="9"/>
      <c r="BD17" s="9"/>
      <c r="BE17" s="9"/>
      <c r="BF17" s="9"/>
    </row>
    <row r="18" spans="1:59" ht="23">
      <c r="A18" s="81"/>
      <c r="B18" s="82"/>
      <c r="C18" s="44"/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46"/>
      <c r="Q18" s="47"/>
      <c r="R18" s="46"/>
      <c r="S18" s="47"/>
      <c r="T18" s="46"/>
      <c r="U18" s="47"/>
      <c r="V18" s="46"/>
      <c r="W18" s="48"/>
      <c r="X18" s="49"/>
      <c r="Z18" s="25">
        <f t="shared" ref="Z18:AK18" si="26">IF(VLOOKUP(Z16,$AY$2:$AZ$28,2,FALSE)&lt;0,IF(ISNA(HLOOKUP(Z15,$Z19:$AK19,1,FALSE)),-1,0),0)</f>
        <v>0</v>
      </c>
      <c r="AA18" s="25">
        <f t="shared" si="26"/>
        <v>0</v>
      </c>
      <c r="AB18" s="25">
        <f t="shared" si="26"/>
        <v>0</v>
      </c>
      <c r="AC18" s="25">
        <f t="shared" si="26"/>
        <v>0</v>
      </c>
      <c r="AD18" s="25">
        <f t="shared" si="26"/>
        <v>0</v>
      </c>
      <c r="AE18" s="25">
        <f t="shared" si="26"/>
        <v>0</v>
      </c>
      <c r="AF18" s="25">
        <f t="shared" si="26"/>
        <v>0</v>
      </c>
      <c r="AG18" s="25">
        <f t="shared" si="26"/>
        <v>0</v>
      </c>
      <c r="AH18" s="25">
        <f t="shared" si="26"/>
        <v>0</v>
      </c>
      <c r="AI18" s="25">
        <f t="shared" si="26"/>
        <v>0</v>
      </c>
      <c r="AJ18" s="25">
        <f t="shared" si="26"/>
        <v>0</v>
      </c>
      <c r="AK18" s="25">
        <f t="shared" si="26"/>
        <v>0</v>
      </c>
      <c r="AV18" s="26"/>
      <c r="AY18" s="9" t="s">
        <v>33</v>
      </c>
      <c r="AZ18" s="9">
        <v>0</v>
      </c>
      <c r="BA18" s="9">
        <v>2</v>
      </c>
      <c r="BB18" s="9"/>
      <c r="BC18" s="9"/>
      <c r="BD18" s="9"/>
      <c r="BE18" s="9"/>
      <c r="BF18" s="9"/>
    </row>
    <row r="19" spans="1:59" ht="15" customHeight="1">
      <c r="A19" s="85" t="s">
        <v>55</v>
      </c>
      <c r="B19" s="80"/>
      <c r="C19" s="55"/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60"/>
      <c r="O19" s="60"/>
      <c r="P19" s="86" t="s">
        <v>3</v>
      </c>
      <c r="Q19" s="87"/>
      <c r="R19" s="87"/>
      <c r="S19" s="87"/>
      <c r="T19" s="87"/>
      <c r="U19" s="87"/>
      <c r="V19" s="87"/>
      <c r="W19" s="55"/>
      <c r="X19" s="58"/>
      <c r="Y19" s="11"/>
      <c r="Z19" t="str">
        <f>IF(Z20&gt;="A",Z20&amp;AL20," ")</f>
        <v xml:space="preserve"> </v>
      </c>
      <c r="AA19" t="str">
        <f t="shared" ref="AA19:AI19" si="27">IF(AA20&gt;="A",AA20&amp;AM20," ")</f>
        <v xml:space="preserve"> </v>
      </c>
      <c r="AB19" t="str">
        <f t="shared" si="27"/>
        <v xml:space="preserve"> </v>
      </c>
      <c r="AC19" t="str">
        <f t="shared" si="27"/>
        <v xml:space="preserve"> </v>
      </c>
      <c r="AD19" t="str">
        <f t="shared" si="27"/>
        <v xml:space="preserve"> </v>
      </c>
      <c r="AE19" t="str">
        <f t="shared" si="27"/>
        <v xml:space="preserve"> </v>
      </c>
      <c r="AF19" t="str">
        <f t="shared" si="27"/>
        <v xml:space="preserve"> </v>
      </c>
      <c r="AG19" t="str">
        <f t="shared" si="27"/>
        <v xml:space="preserve"> </v>
      </c>
      <c r="AH19" t="str">
        <f t="shared" si="27"/>
        <v xml:space="preserve"> </v>
      </c>
      <c r="AI19" t="str">
        <f t="shared" si="27"/>
        <v xml:space="preserve"> </v>
      </c>
      <c r="AJ19" t="str">
        <f t="shared" ref="AJ19" si="28">IF(AJ20&gt;="A",AJ20&amp;AW20," ")</f>
        <v xml:space="preserve"> </v>
      </c>
      <c r="AK19" t="str">
        <f>IF(AK20&gt;="A",AK20&amp;#REF!," ")</f>
        <v xml:space="preserve"> </v>
      </c>
      <c r="AL19">
        <f>(Z20&gt;="A")*(AL20&gt;0)*(Z21=0)</f>
        <v>0</v>
      </c>
      <c r="AM19">
        <f t="shared" ref="AM19:AW19" si="29">(AA20&gt;="A")*(AM20&gt;0)*(AA21=0)</f>
        <v>0</v>
      </c>
      <c r="AN19">
        <f t="shared" si="29"/>
        <v>0</v>
      </c>
      <c r="AO19">
        <f t="shared" si="29"/>
        <v>0</v>
      </c>
      <c r="AP19">
        <f t="shared" si="29"/>
        <v>0</v>
      </c>
      <c r="AQ19">
        <f t="shared" si="29"/>
        <v>0</v>
      </c>
      <c r="AR19">
        <f t="shared" si="29"/>
        <v>0</v>
      </c>
      <c r="AS19">
        <f t="shared" si="29"/>
        <v>0</v>
      </c>
      <c r="AT19">
        <f t="shared" si="29"/>
        <v>0</v>
      </c>
      <c r="AU19">
        <f t="shared" si="29"/>
        <v>0</v>
      </c>
      <c r="AV19">
        <f t="shared" si="29"/>
        <v>0</v>
      </c>
      <c r="AW19">
        <f t="shared" si="29"/>
        <v>0</v>
      </c>
      <c r="AX19" s="11"/>
      <c r="AY19" s="9" t="s">
        <v>34</v>
      </c>
      <c r="AZ19" s="9">
        <v>0</v>
      </c>
      <c r="BA19" s="9">
        <v>4</v>
      </c>
      <c r="BB19" s="9"/>
      <c r="BC19" s="9"/>
      <c r="BD19" s="9"/>
      <c r="BE19" s="9"/>
      <c r="BF19" s="9"/>
      <c r="BG19" s="11"/>
    </row>
    <row r="20" spans="1:59" ht="23">
      <c r="A20" s="79"/>
      <c r="B20" s="80"/>
      <c r="C20" s="10"/>
      <c r="D20" s="17"/>
      <c r="E20" s="17"/>
      <c r="F20" s="17"/>
      <c r="G20" s="17"/>
      <c r="H20" s="34"/>
      <c r="I20" s="23"/>
      <c r="J20" s="29"/>
      <c r="K20" s="17"/>
      <c r="L20" s="29"/>
      <c r="M20" s="29"/>
      <c r="N20" s="29"/>
      <c r="O20" s="29"/>
      <c r="P20" s="4"/>
      <c r="Q20" s="5" t="s">
        <v>0</v>
      </c>
      <c r="R20" s="4"/>
      <c r="S20" s="5" t="s">
        <v>0</v>
      </c>
      <c r="T20" s="4"/>
      <c r="U20" s="5" t="s">
        <v>2</v>
      </c>
      <c r="V20" s="4"/>
      <c r="W20" s="6" t="s">
        <v>1</v>
      </c>
      <c r="X20" s="43"/>
      <c r="Z20" s="12" t="str">
        <f>IF(UPPER(D20)&gt;="A",UPPER(D20)," ")</f>
        <v xml:space="preserve"> </v>
      </c>
      <c r="AA20" s="12" t="str">
        <f t="shared" ref="AA20:AK20" si="30">IF(UPPER(E20)&gt;="A",UPPER(E20)," ")</f>
        <v xml:space="preserve"> </v>
      </c>
      <c r="AB20" s="12" t="str">
        <f t="shared" si="30"/>
        <v xml:space="preserve"> </v>
      </c>
      <c r="AC20" s="12" t="str">
        <f t="shared" si="30"/>
        <v xml:space="preserve"> </v>
      </c>
      <c r="AD20" s="12" t="str">
        <f t="shared" si="30"/>
        <v xml:space="preserve"> </v>
      </c>
      <c r="AE20" s="12" t="str">
        <f t="shared" si="30"/>
        <v xml:space="preserve"> </v>
      </c>
      <c r="AF20" s="12" t="str">
        <f t="shared" si="30"/>
        <v xml:space="preserve"> </v>
      </c>
      <c r="AG20" s="12" t="str">
        <f t="shared" si="30"/>
        <v xml:space="preserve"> </v>
      </c>
      <c r="AH20" s="12" t="str">
        <f t="shared" si="30"/>
        <v xml:space="preserve"> </v>
      </c>
      <c r="AI20" s="12" t="str">
        <f t="shared" si="30"/>
        <v xml:space="preserve"> </v>
      </c>
      <c r="AJ20" s="12" t="str">
        <f t="shared" si="30"/>
        <v xml:space="preserve"> </v>
      </c>
      <c r="AK20" s="12" t="str">
        <f t="shared" si="30"/>
        <v xml:space="preserve"> </v>
      </c>
      <c r="AL20" s="26">
        <v>0</v>
      </c>
      <c r="AM20" s="26" t="str">
        <f>IF(AA20&gt;="A",COUNTIF($Z20:Z20,AA20),".")</f>
        <v>.</v>
      </c>
      <c r="AN20" s="26" t="str">
        <f>IF(AB20&gt;="A",COUNTIF($Z20:AA20,AB20),".")</f>
        <v>.</v>
      </c>
      <c r="AO20" s="26" t="str">
        <f>IF(AC20&gt;="A",COUNTIF($Z20:AB20,AC20),".")</f>
        <v>.</v>
      </c>
      <c r="AP20" s="26" t="str">
        <f>IF(AD20&gt;="A",COUNTIF($Z20:AC20,AD20),".")</f>
        <v>.</v>
      </c>
      <c r="AQ20" s="26" t="str">
        <f>IF(AE20&gt;="A",COUNTIF($Z20:AD20,AE20),".")</f>
        <v>.</v>
      </c>
      <c r="AR20" s="26" t="str">
        <f>IF(AF20&gt;="A",COUNTIF($Z20:AE20,AF20),".")</f>
        <v>.</v>
      </c>
      <c r="AS20" s="26" t="str">
        <f>IF(AG20&gt;="A",COUNTIF($Z20:AF20,AG20),".")</f>
        <v>.</v>
      </c>
      <c r="AT20" s="26" t="str">
        <f>IF(AH20&gt;="A",COUNTIF($Z20:AG20,AH20),".")</f>
        <v>.</v>
      </c>
      <c r="AU20" s="26" t="str">
        <f>IF(AI20&gt;="A",COUNTIF($Z20:AH20,AI20),".")</f>
        <v>.</v>
      </c>
      <c r="AV20" s="26" t="str">
        <f>IF(AJ20&gt;="A",COUNTIF($Z20:AI20,AJ20),".")</f>
        <v>.</v>
      </c>
      <c r="AW20" s="26" t="str">
        <f>IF(AK20&gt;="A",COUNTIF($Z20:AJ20,AK20),".")</f>
        <v>.</v>
      </c>
      <c r="AY20" s="9" t="s">
        <v>5</v>
      </c>
      <c r="AZ20" s="9">
        <v>-1</v>
      </c>
      <c r="BA20" s="9">
        <v>1</v>
      </c>
      <c r="BB20" s="9"/>
      <c r="BC20" s="9"/>
      <c r="BD20" s="9"/>
      <c r="BE20" s="9"/>
      <c r="BF20" s="9"/>
    </row>
    <row r="21" spans="1:59" ht="15" thickBot="1">
      <c r="A21" s="79"/>
      <c r="B21" s="80"/>
      <c r="C21" s="4"/>
      <c r="D21" s="18" t="str">
        <f>IF(Z20&gt;="A",Z21,"")</f>
        <v/>
      </c>
      <c r="E21" s="18" t="str">
        <f t="shared" ref="E21:O21" si="31">IF(AA20&gt;="A",AA21,"")</f>
        <v/>
      </c>
      <c r="F21" s="18" t="str">
        <f t="shared" si="31"/>
        <v/>
      </c>
      <c r="G21" s="18" t="str">
        <f t="shared" si="31"/>
        <v/>
      </c>
      <c r="H21" s="18" t="str">
        <f t="shared" si="31"/>
        <v/>
      </c>
      <c r="I21" s="21" t="str">
        <f t="shared" si="31"/>
        <v/>
      </c>
      <c r="J21" s="21" t="str">
        <f t="shared" si="31"/>
        <v/>
      </c>
      <c r="K21" s="18" t="str">
        <f t="shared" si="31"/>
        <v/>
      </c>
      <c r="L21" s="30" t="str">
        <f t="shared" si="31"/>
        <v/>
      </c>
      <c r="M21" s="30" t="str">
        <f t="shared" si="31"/>
        <v/>
      </c>
      <c r="N21" s="30" t="str">
        <f t="shared" si="31"/>
        <v/>
      </c>
      <c r="O21" s="30" t="str">
        <f t="shared" si="31"/>
        <v/>
      </c>
      <c r="P21" s="4"/>
      <c r="Q21" s="3">
        <f>SUM(Z21:AK21)</f>
        <v>0</v>
      </c>
      <c r="R21" s="4"/>
      <c r="S21" s="3">
        <f>SUM(AL19:AW19)</f>
        <v>0</v>
      </c>
      <c r="T21" s="4"/>
      <c r="U21" s="3">
        <f>SUM(Z18:AK18)</f>
        <v>0</v>
      </c>
      <c r="V21" s="4"/>
      <c r="W21" s="3">
        <f>Q21+S21+U21+W17</f>
        <v>0</v>
      </c>
      <c r="X21" s="43"/>
      <c r="Z21" s="12">
        <f t="shared" ref="Z21:AK21" si="32">IF(ISNA(AL21),0,IF(AL21&gt;0,AL21+1,VLOOKUP(Z20,$AY$2:$BA$28,3)))</f>
        <v>0</v>
      </c>
      <c r="AA21" s="12">
        <f t="shared" si="32"/>
        <v>0</v>
      </c>
      <c r="AB21" s="12">
        <f t="shared" si="32"/>
        <v>0</v>
      </c>
      <c r="AC21" s="12">
        <f t="shared" si="32"/>
        <v>0</v>
      </c>
      <c r="AD21" s="12">
        <f t="shared" si="32"/>
        <v>0</v>
      </c>
      <c r="AE21" s="12">
        <f t="shared" si="32"/>
        <v>0</v>
      </c>
      <c r="AF21" s="12">
        <f t="shared" si="32"/>
        <v>0</v>
      </c>
      <c r="AG21" s="12">
        <f t="shared" si="32"/>
        <v>0</v>
      </c>
      <c r="AH21" s="12">
        <f t="shared" si="32"/>
        <v>0</v>
      </c>
      <c r="AI21" s="12">
        <f t="shared" si="32"/>
        <v>0</v>
      </c>
      <c r="AJ21" s="12">
        <f t="shared" si="32"/>
        <v>0</v>
      </c>
      <c r="AK21" s="12">
        <f t="shared" si="32"/>
        <v>0</v>
      </c>
      <c r="AL21" s="26">
        <f>HLOOKUP(Z19,$Z15:$AL18,3,FALSE)</f>
        <v>0</v>
      </c>
      <c r="AM21" s="26">
        <f>HLOOKUP(AA19,$Z15:$AL18,3,FALSE)</f>
        <v>0</v>
      </c>
      <c r="AN21" s="26">
        <f t="shared" ref="AN21:AW21" si="33">HLOOKUP(AB19,$Z15:$AL18,3,FALSE)</f>
        <v>0</v>
      </c>
      <c r="AO21" s="26">
        <f t="shared" si="33"/>
        <v>0</v>
      </c>
      <c r="AP21" s="26">
        <f t="shared" si="33"/>
        <v>0</v>
      </c>
      <c r="AQ21" s="26">
        <f t="shared" si="33"/>
        <v>0</v>
      </c>
      <c r="AR21" s="26">
        <f t="shared" si="33"/>
        <v>0</v>
      </c>
      <c r="AS21" s="26">
        <f t="shared" si="33"/>
        <v>0</v>
      </c>
      <c r="AT21" s="26">
        <f t="shared" si="33"/>
        <v>0</v>
      </c>
      <c r="AU21" s="26">
        <f t="shared" si="33"/>
        <v>0</v>
      </c>
      <c r="AV21" s="26">
        <f t="shared" si="33"/>
        <v>0</v>
      </c>
      <c r="AW21" s="26">
        <f t="shared" si="33"/>
        <v>0</v>
      </c>
      <c r="AY21" s="9" t="s">
        <v>13</v>
      </c>
      <c r="AZ21" s="9">
        <v>-1</v>
      </c>
      <c r="BA21" s="9">
        <v>1</v>
      </c>
      <c r="BB21" s="9"/>
      <c r="BC21" s="9"/>
      <c r="BD21" s="9"/>
      <c r="BE21" s="9"/>
      <c r="BF21" s="9"/>
    </row>
    <row r="22" spans="1:59" ht="23">
      <c r="A22" s="81"/>
      <c r="B22" s="8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6"/>
      <c r="Q22" s="47"/>
      <c r="R22" s="46"/>
      <c r="S22" s="47"/>
      <c r="T22" s="46"/>
      <c r="U22" s="47"/>
      <c r="V22" s="46"/>
      <c r="W22" s="48"/>
      <c r="X22" s="49"/>
      <c r="Z22" s="25">
        <f t="shared" ref="Z22:AK22" si="34">IF(VLOOKUP(Z20,$AY$2:$AZ$28,2,FALSE)&lt;0,IF(ISNA(HLOOKUP(Z19,$Z23:$AK23,1,FALSE)),-1,0),0)</f>
        <v>0</v>
      </c>
      <c r="AA22" s="25">
        <f t="shared" si="34"/>
        <v>0</v>
      </c>
      <c r="AB22" s="25">
        <f t="shared" si="34"/>
        <v>0</v>
      </c>
      <c r="AC22" s="25">
        <f t="shared" si="34"/>
        <v>0</v>
      </c>
      <c r="AD22" s="25">
        <f t="shared" si="34"/>
        <v>0</v>
      </c>
      <c r="AE22" s="25">
        <f t="shared" si="34"/>
        <v>0</v>
      </c>
      <c r="AF22" s="25">
        <f t="shared" si="34"/>
        <v>0</v>
      </c>
      <c r="AG22" s="25">
        <f t="shared" si="34"/>
        <v>0</v>
      </c>
      <c r="AH22" s="25">
        <f t="shared" si="34"/>
        <v>0</v>
      </c>
      <c r="AI22" s="25">
        <f t="shared" si="34"/>
        <v>0</v>
      </c>
      <c r="AJ22" s="25">
        <f t="shared" si="34"/>
        <v>0</v>
      </c>
      <c r="AK22" s="25">
        <f t="shared" si="34"/>
        <v>0</v>
      </c>
      <c r="AV22" s="26"/>
      <c r="AY22" s="9" t="s">
        <v>35</v>
      </c>
      <c r="AZ22" s="9">
        <v>-1</v>
      </c>
      <c r="BA22" s="9">
        <v>1</v>
      </c>
      <c r="BB22" s="9"/>
      <c r="BC22" s="9"/>
      <c r="BD22" s="9"/>
      <c r="BE22" s="9"/>
      <c r="BF22" s="9"/>
    </row>
    <row r="23" spans="1:59" ht="15" customHeight="1">
      <c r="A23" s="85" t="s">
        <v>57</v>
      </c>
      <c r="B23" s="80"/>
      <c r="C23" s="55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86" t="s">
        <v>3</v>
      </c>
      <c r="Q23" s="87"/>
      <c r="R23" s="87"/>
      <c r="S23" s="87"/>
      <c r="T23" s="87"/>
      <c r="U23" s="87"/>
      <c r="V23" s="87"/>
      <c r="W23" s="55"/>
      <c r="X23" s="58"/>
      <c r="Y23" s="11"/>
      <c r="Z23" t="str">
        <f>IF(Z24&gt;="A",Z24&amp;AL24," ")</f>
        <v xml:space="preserve"> </v>
      </c>
      <c r="AA23" t="str">
        <f t="shared" ref="AA23:AI23" si="35">IF(AA24&gt;="A",AA24&amp;AM24," ")</f>
        <v xml:space="preserve"> </v>
      </c>
      <c r="AB23" t="str">
        <f t="shared" si="35"/>
        <v xml:space="preserve"> </v>
      </c>
      <c r="AC23" t="str">
        <f t="shared" si="35"/>
        <v xml:space="preserve"> </v>
      </c>
      <c r="AD23" t="str">
        <f t="shared" si="35"/>
        <v xml:space="preserve"> </v>
      </c>
      <c r="AE23" t="str">
        <f t="shared" si="35"/>
        <v xml:space="preserve"> </v>
      </c>
      <c r="AF23" t="str">
        <f t="shared" si="35"/>
        <v xml:space="preserve"> </v>
      </c>
      <c r="AG23" t="str">
        <f t="shared" si="35"/>
        <v xml:space="preserve"> </v>
      </c>
      <c r="AH23" t="str">
        <f t="shared" si="35"/>
        <v xml:space="preserve"> </v>
      </c>
      <c r="AI23" t="str">
        <f t="shared" si="35"/>
        <v xml:space="preserve"> </v>
      </c>
      <c r="AJ23" t="str">
        <f t="shared" ref="AJ23" si="36">IF(AJ24&gt;="A",AJ24&amp;AW24," ")</f>
        <v xml:space="preserve"> </v>
      </c>
      <c r="AK23" t="str">
        <f>IF(AK24&gt;="A",AK24&amp;#REF!," ")</f>
        <v xml:space="preserve"> </v>
      </c>
      <c r="AL23">
        <f>(Z24&gt;="A")*(AL24&gt;0)*(Z25=0)</f>
        <v>0</v>
      </c>
      <c r="AM23">
        <f t="shared" ref="AM23:AW23" si="37">(AA24&gt;="A")*(AM24&gt;0)*(AA25=0)</f>
        <v>0</v>
      </c>
      <c r="AN23">
        <f t="shared" si="37"/>
        <v>0</v>
      </c>
      <c r="AO23">
        <f t="shared" si="37"/>
        <v>0</v>
      </c>
      <c r="AP23">
        <f t="shared" si="37"/>
        <v>0</v>
      </c>
      <c r="AQ23">
        <f t="shared" si="37"/>
        <v>0</v>
      </c>
      <c r="AR23">
        <f t="shared" si="37"/>
        <v>0</v>
      </c>
      <c r="AS23">
        <f t="shared" si="37"/>
        <v>0</v>
      </c>
      <c r="AT23">
        <f t="shared" si="37"/>
        <v>0</v>
      </c>
      <c r="AU23">
        <f t="shared" si="37"/>
        <v>0</v>
      </c>
      <c r="AV23">
        <f t="shared" si="37"/>
        <v>0</v>
      </c>
      <c r="AW23">
        <f t="shared" si="37"/>
        <v>0</v>
      </c>
      <c r="AX23" s="11"/>
      <c r="AY23" s="9" t="s">
        <v>36</v>
      </c>
      <c r="AZ23" s="9">
        <v>-1</v>
      </c>
      <c r="BA23" s="9">
        <v>1</v>
      </c>
      <c r="BB23" s="9"/>
      <c r="BC23" s="9"/>
      <c r="BD23" s="9"/>
      <c r="BE23" s="9"/>
      <c r="BF23" s="9"/>
      <c r="BG23" s="11"/>
    </row>
    <row r="24" spans="1:59" ht="23">
      <c r="A24" s="79"/>
      <c r="B24" s="80"/>
      <c r="C24" s="10"/>
      <c r="D24" s="17" t="str">
        <f>D4</f>
        <v xml:space="preserve"> </v>
      </c>
      <c r="E24" s="17" t="str">
        <f t="shared" ref="E24:O24" si="38">E4</f>
        <v xml:space="preserve"> </v>
      </c>
      <c r="F24" s="17" t="str">
        <f t="shared" si="38"/>
        <v xml:space="preserve"> </v>
      </c>
      <c r="G24" s="17" t="str">
        <f t="shared" si="38"/>
        <v xml:space="preserve"> </v>
      </c>
      <c r="H24" s="17" t="str">
        <f t="shared" si="38"/>
        <v xml:space="preserve"> </v>
      </c>
      <c r="I24" s="17" t="str">
        <f t="shared" si="38"/>
        <v xml:space="preserve"> </v>
      </c>
      <c r="J24" s="17" t="str">
        <f t="shared" si="38"/>
        <v xml:space="preserve"> </v>
      </c>
      <c r="K24" s="17" t="str">
        <f t="shared" si="38"/>
        <v xml:space="preserve"> </v>
      </c>
      <c r="L24" s="17" t="str">
        <f t="shared" si="38"/>
        <v xml:space="preserve"> </v>
      </c>
      <c r="M24" s="17" t="str">
        <f t="shared" si="38"/>
        <v xml:space="preserve"> </v>
      </c>
      <c r="N24" s="17" t="str">
        <f t="shared" si="38"/>
        <v xml:space="preserve"> </v>
      </c>
      <c r="O24" s="17" t="str">
        <f t="shared" si="38"/>
        <v xml:space="preserve"> </v>
      </c>
      <c r="P24" s="4"/>
      <c r="Q24" s="5" t="s">
        <v>0</v>
      </c>
      <c r="R24" s="4"/>
      <c r="S24" s="5" t="s">
        <v>0</v>
      </c>
      <c r="T24" s="4"/>
      <c r="U24" s="5" t="s">
        <v>2</v>
      </c>
      <c r="V24" s="4"/>
      <c r="W24" s="6" t="s">
        <v>1</v>
      </c>
      <c r="X24" s="43"/>
      <c r="Z24" s="12" t="str">
        <f>IF(UPPER(D24)&gt;="A",UPPER(D24)," ")</f>
        <v xml:space="preserve"> </v>
      </c>
      <c r="AA24" s="12" t="str">
        <f t="shared" ref="AA24:AK24" si="39">IF(UPPER(E24)&gt;="A",UPPER(E24)," ")</f>
        <v xml:space="preserve"> </v>
      </c>
      <c r="AB24" s="12" t="str">
        <f t="shared" si="39"/>
        <v xml:space="preserve"> </v>
      </c>
      <c r="AC24" s="12" t="str">
        <f t="shared" si="39"/>
        <v xml:space="preserve"> </v>
      </c>
      <c r="AD24" s="12" t="str">
        <f t="shared" si="39"/>
        <v xml:space="preserve"> </v>
      </c>
      <c r="AE24" s="12" t="str">
        <f t="shared" si="39"/>
        <v xml:space="preserve"> </v>
      </c>
      <c r="AF24" s="12" t="str">
        <f t="shared" si="39"/>
        <v xml:space="preserve"> </v>
      </c>
      <c r="AG24" s="12" t="str">
        <f t="shared" si="39"/>
        <v xml:space="preserve"> </v>
      </c>
      <c r="AH24" s="12" t="str">
        <f t="shared" si="39"/>
        <v xml:space="preserve"> </v>
      </c>
      <c r="AI24" s="12" t="str">
        <f t="shared" si="39"/>
        <v xml:space="preserve"> </v>
      </c>
      <c r="AJ24" s="12" t="str">
        <f t="shared" si="39"/>
        <v xml:space="preserve"> </v>
      </c>
      <c r="AK24" s="12" t="str">
        <f t="shared" si="39"/>
        <v xml:space="preserve"> </v>
      </c>
      <c r="AL24" s="26">
        <v>0</v>
      </c>
      <c r="AM24" s="26" t="str">
        <f>IF(AA24&gt;="A",COUNTIF($Z24:Z24,AA24),".")</f>
        <v>.</v>
      </c>
      <c r="AN24" s="26" t="str">
        <f>IF(AB24&gt;="A",COUNTIF($Z24:AA24,AB24),".")</f>
        <v>.</v>
      </c>
      <c r="AO24" s="26" t="str">
        <f>IF(AC24&gt;="A",COUNTIF($Z24:AB24,AC24),".")</f>
        <v>.</v>
      </c>
      <c r="AP24" s="26" t="str">
        <f>IF(AD24&gt;="A",COUNTIF($Z24:AC24,AD24),".")</f>
        <v>.</v>
      </c>
      <c r="AQ24" s="26" t="str">
        <f>IF(AE24&gt;="A",COUNTIF($Z24:AD24,AE24),".")</f>
        <v>.</v>
      </c>
      <c r="AR24" s="26" t="str">
        <f>IF(AF24&gt;="A",COUNTIF($Z24:AE24,AF24),".")</f>
        <v>.</v>
      </c>
      <c r="AS24" s="26" t="str">
        <f>IF(AG24&gt;="A",COUNTIF($Z24:AF24,AG24),".")</f>
        <v>.</v>
      </c>
      <c r="AT24" s="26" t="str">
        <f>IF(AH24&gt;="A",COUNTIF($Z24:AG24,AH24),".")</f>
        <v>.</v>
      </c>
      <c r="AU24" s="26" t="str">
        <f>IF(AI24&gt;="A",COUNTIF($Z24:AH24,AI24),".")</f>
        <v>.</v>
      </c>
      <c r="AV24" s="26" t="str">
        <f>IF(AJ24&gt;="A",COUNTIF($Z24:AI24,AJ24),".")</f>
        <v>.</v>
      </c>
      <c r="AW24" s="26" t="str">
        <f>IF(AK24&gt;="A",COUNTIF($Z24:AJ24,AK24),".")</f>
        <v>.</v>
      </c>
      <c r="AY24" s="9" t="s">
        <v>9</v>
      </c>
      <c r="AZ24" s="9">
        <v>0</v>
      </c>
      <c r="BA24" s="9">
        <v>4</v>
      </c>
      <c r="BB24" s="9"/>
      <c r="BC24" s="9"/>
      <c r="BD24" s="9"/>
      <c r="BE24" s="9"/>
      <c r="BF24" s="9"/>
    </row>
    <row r="25" spans="1:59" ht="15" thickBot="1">
      <c r="A25" s="79"/>
      <c r="B25" s="80"/>
      <c r="C25" s="4"/>
      <c r="D25" s="13" t="str">
        <f>IF(Z24&gt;="A",Z25,"")</f>
        <v/>
      </c>
      <c r="E25" s="13" t="str">
        <f t="shared" ref="E25:O25" si="40">IF(AA24&gt;="A",AA25,"")</f>
        <v/>
      </c>
      <c r="F25" s="13" t="str">
        <f t="shared" si="40"/>
        <v/>
      </c>
      <c r="G25" s="13" t="str">
        <f t="shared" si="40"/>
        <v/>
      </c>
      <c r="H25" s="13" t="str">
        <f t="shared" si="40"/>
        <v/>
      </c>
      <c r="I25" s="13" t="str">
        <f t="shared" si="40"/>
        <v/>
      </c>
      <c r="J25" s="13" t="str">
        <f t="shared" si="40"/>
        <v/>
      </c>
      <c r="K25" s="13" t="str">
        <f t="shared" si="40"/>
        <v/>
      </c>
      <c r="L25" s="13" t="str">
        <f t="shared" si="40"/>
        <v/>
      </c>
      <c r="M25" s="13" t="str">
        <f t="shared" si="40"/>
        <v/>
      </c>
      <c r="N25" s="13" t="str">
        <f t="shared" si="40"/>
        <v/>
      </c>
      <c r="O25" s="13" t="str">
        <f t="shared" si="40"/>
        <v/>
      </c>
      <c r="P25" s="4"/>
      <c r="Q25" s="3">
        <f>SUM(Z25:AK25)</f>
        <v>0</v>
      </c>
      <c r="R25" s="4"/>
      <c r="S25" s="3">
        <f>SUM(AL23:AW23)</f>
        <v>0</v>
      </c>
      <c r="T25" s="4"/>
      <c r="U25" s="3">
        <f>SUM(Z22:AK22)</f>
        <v>0</v>
      </c>
      <c r="V25" s="4"/>
      <c r="W25" s="3">
        <f>Q25+S25+U25+W21</f>
        <v>0</v>
      </c>
      <c r="X25" s="43"/>
      <c r="Z25" s="12">
        <f t="shared" ref="Z25:AK25" si="41">IF(ISNA(AL25),0,IF(AL25&gt;0,AL25+1,VLOOKUP(Z24,$AY$2:$BA$28,3)))</f>
        <v>0</v>
      </c>
      <c r="AA25" s="12">
        <f t="shared" si="41"/>
        <v>0</v>
      </c>
      <c r="AB25" s="12">
        <f t="shared" si="41"/>
        <v>0</v>
      </c>
      <c r="AC25" s="12">
        <f t="shared" si="41"/>
        <v>0</v>
      </c>
      <c r="AD25" s="12">
        <f t="shared" si="41"/>
        <v>0</v>
      </c>
      <c r="AE25" s="12">
        <f t="shared" si="41"/>
        <v>0</v>
      </c>
      <c r="AF25" s="12">
        <f t="shared" si="41"/>
        <v>0</v>
      </c>
      <c r="AG25" s="12">
        <f t="shared" si="41"/>
        <v>0</v>
      </c>
      <c r="AH25" s="12">
        <f t="shared" si="41"/>
        <v>0</v>
      </c>
      <c r="AI25" s="12">
        <f t="shared" si="41"/>
        <v>0</v>
      </c>
      <c r="AJ25" s="12">
        <f t="shared" si="41"/>
        <v>0</v>
      </c>
      <c r="AK25" s="12">
        <f t="shared" si="41"/>
        <v>0</v>
      </c>
      <c r="AL25" s="26">
        <f>HLOOKUP(Z23,$Z19:$AL22,3,FALSE)</f>
        <v>0</v>
      </c>
      <c r="AM25" s="26">
        <f>HLOOKUP(AA23,$Z19:$AL22,3,FALSE)</f>
        <v>0</v>
      </c>
      <c r="AN25" s="26">
        <f t="shared" ref="AN25:AW25" si="42">HLOOKUP(AB23,$Z19:$AL22,3,FALSE)</f>
        <v>0</v>
      </c>
      <c r="AO25" s="26">
        <f t="shared" si="42"/>
        <v>0</v>
      </c>
      <c r="AP25" s="26">
        <f t="shared" si="42"/>
        <v>0</v>
      </c>
      <c r="AQ25" s="26">
        <f t="shared" si="42"/>
        <v>0</v>
      </c>
      <c r="AR25" s="26">
        <f t="shared" si="42"/>
        <v>0</v>
      </c>
      <c r="AS25" s="26">
        <f t="shared" si="42"/>
        <v>0</v>
      </c>
      <c r="AT25" s="26">
        <f t="shared" si="42"/>
        <v>0</v>
      </c>
      <c r="AU25" s="26">
        <f t="shared" si="42"/>
        <v>0</v>
      </c>
      <c r="AV25" s="26">
        <f t="shared" si="42"/>
        <v>0</v>
      </c>
      <c r="AW25" s="26">
        <f t="shared" si="42"/>
        <v>0</v>
      </c>
      <c r="AY25" s="9" t="s">
        <v>37</v>
      </c>
      <c r="AZ25" s="9">
        <v>0</v>
      </c>
      <c r="BA25" s="9">
        <v>2</v>
      </c>
      <c r="BB25" s="9"/>
      <c r="BC25" s="9"/>
      <c r="BD25" s="9"/>
      <c r="BE25" s="9"/>
      <c r="BF25" s="9"/>
    </row>
    <row r="26" spans="1:59">
      <c r="A26" s="6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9"/>
      <c r="Z26" s="25">
        <f t="shared" ref="Z26:AK26" si="43">IF(VLOOKUP(Z24,$AY$2:$AZ$28,2,FALSE)&lt;0,IF(ISNA(HLOOKUP(Z23,$Z27:$AK27,1,FALSE)),-1,0),0)</f>
        <v>0</v>
      </c>
      <c r="AA26" s="25">
        <f t="shared" si="43"/>
        <v>0</v>
      </c>
      <c r="AB26" s="25">
        <f t="shared" si="43"/>
        <v>0</v>
      </c>
      <c r="AC26" s="25">
        <f t="shared" si="43"/>
        <v>0</v>
      </c>
      <c r="AD26" s="25">
        <f t="shared" si="43"/>
        <v>0</v>
      </c>
      <c r="AE26" s="25">
        <f t="shared" si="43"/>
        <v>0</v>
      </c>
      <c r="AF26" s="25">
        <f t="shared" si="43"/>
        <v>0</v>
      </c>
      <c r="AG26" s="25">
        <f t="shared" si="43"/>
        <v>0</v>
      </c>
      <c r="AH26" s="25">
        <f t="shared" si="43"/>
        <v>0</v>
      </c>
      <c r="AI26" s="25">
        <f t="shared" si="43"/>
        <v>0</v>
      </c>
      <c r="AJ26" s="25">
        <f t="shared" si="43"/>
        <v>0</v>
      </c>
      <c r="AK26" s="25">
        <f t="shared" si="43"/>
        <v>0</v>
      </c>
      <c r="AV26" s="26"/>
      <c r="AY26" s="9" t="s">
        <v>38</v>
      </c>
      <c r="AZ26" s="9">
        <v>0</v>
      </c>
      <c r="BA26" s="9">
        <v>4</v>
      </c>
      <c r="BB26" s="9"/>
      <c r="BC26" s="9"/>
      <c r="BD26" s="9"/>
      <c r="BE26" s="9"/>
      <c r="BF26" s="9"/>
    </row>
    <row r="27" spans="1:59">
      <c r="AV27" s="26"/>
      <c r="AY27" s="9" t="s">
        <v>8</v>
      </c>
      <c r="AZ27" s="9">
        <v>0</v>
      </c>
      <c r="BA27" s="9">
        <v>2</v>
      </c>
      <c r="BB27" s="9"/>
      <c r="BC27" s="9"/>
      <c r="BD27" s="9"/>
      <c r="BE27" s="9"/>
      <c r="BF27" s="9"/>
    </row>
    <row r="28" spans="1:59">
      <c r="A28" s="70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V28" s="26"/>
      <c r="AY28" s="9" t="s">
        <v>39</v>
      </c>
      <c r="AZ28" s="9">
        <v>0</v>
      </c>
      <c r="BA28" s="9">
        <v>4</v>
      </c>
      <c r="BB28" s="9"/>
      <c r="BC28" s="9"/>
      <c r="BD28" s="9"/>
      <c r="BE28" s="9"/>
      <c r="BF28" s="9"/>
    </row>
    <row r="29" spans="1:59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4"/>
      <c r="AV29" s="26"/>
      <c r="AY29" s="9"/>
      <c r="AZ29" s="9"/>
      <c r="BA29" s="9"/>
      <c r="BB29" s="9"/>
      <c r="BC29" s="9"/>
      <c r="BD29" s="9"/>
      <c r="BE29" s="9"/>
      <c r="BF29" s="9"/>
    </row>
  </sheetData>
  <mergeCells count="13">
    <mergeCell ref="A28:W29"/>
    <mergeCell ref="A15:B18"/>
    <mergeCell ref="P15:V15"/>
    <mergeCell ref="A19:B22"/>
    <mergeCell ref="P19:V19"/>
    <mergeCell ref="A23:B25"/>
    <mergeCell ref="P23:V23"/>
    <mergeCell ref="A1:W2"/>
    <mergeCell ref="A3:B6"/>
    <mergeCell ref="A7:B10"/>
    <mergeCell ref="P7:V7"/>
    <mergeCell ref="A11:B14"/>
    <mergeCell ref="P11:V11"/>
  </mergeCells>
  <conditionalFormatting sqref="D5:O21">
    <cfRule type="expression" dxfId="5" priority="3">
      <formula>(COUNTIF($Z7:$AK7,Z3)=0)*(VLOOKUP(D4,$AY$2:$AZ$28,2,FALSE)&lt;0)*(MOD(ROW(),4)=1)</formula>
    </cfRule>
  </conditionalFormatting>
  <conditionalFormatting sqref="D8:O24">
    <cfRule type="expression" dxfId="4" priority="1">
      <formula>(AL7&gt;0)*(MOD(ROW(),4)=0)</formula>
    </cfRule>
    <cfRule type="expression" dxfId="3" priority="2">
      <formula>Z9*(MOD(ROW(),4)=0)</formula>
    </cfRule>
  </conditionalFormatting>
  <pageMargins left="0.4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workbookViewId="0">
      <selection sqref="A1:W2"/>
    </sheetView>
  </sheetViews>
  <sheetFormatPr baseColWidth="10" defaultColWidth="8.83203125" defaultRowHeight="14" x14ac:dyDescent="0"/>
  <cols>
    <col min="1" max="1" width="5.5" customWidth="1"/>
    <col min="2" max="2" width="39.5" customWidth="1"/>
    <col min="3" max="3" width="2.5" customWidth="1"/>
    <col min="4" max="15" width="3.6640625" customWidth="1"/>
    <col min="16" max="16" width="4.1640625" customWidth="1"/>
    <col min="17" max="17" width="4.5" customWidth="1"/>
    <col min="18" max="18" width="4.1640625" customWidth="1"/>
    <col min="19" max="19" width="4.5" customWidth="1"/>
    <col min="20" max="20" width="4.1640625" customWidth="1"/>
    <col min="21" max="21" width="4.5" customWidth="1"/>
    <col min="22" max="22" width="4.1640625" customWidth="1"/>
    <col min="23" max="23" width="5" customWidth="1"/>
    <col min="24" max="24" width="1.1640625" customWidth="1"/>
    <col min="25" max="25" width="9.1640625" hidden="1" customWidth="1"/>
    <col min="26" max="49" width="3.5" hidden="1" customWidth="1"/>
    <col min="50" max="50" width="6.1640625" hidden="1" customWidth="1"/>
    <col min="51" max="58" width="7.5" hidden="1" customWidth="1"/>
  </cols>
  <sheetData>
    <row r="1" spans="1:59" ht="15" customHeight="1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AY1" s="9"/>
      <c r="AZ1" s="9" t="s">
        <v>40</v>
      </c>
      <c r="BA1" s="9">
        <v>0</v>
      </c>
      <c r="BB1" s="9">
        <v>1</v>
      </c>
      <c r="BC1" s="9">
        <v>2</v>
      </c>
      <c r="BD1" s="9">
        <v>3</v>
      </c>
      <c r="BE1" s="9">
        <v>4</v>
      </c>
      <c r="BF1" s="9">
        <v>5</v>
      </c>
    </row>
    <row r="2" spans="1:59" ht="29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4"/>
      <c r="AY2" s="9" t="s">
        <v>18</v>
      </c>
      <c r="AZ2" s="9" t="s">
        <v>18</v>
      </c>
      <c r="BA2" s="9"/>
      <c r="BB2" s="9"/>
      <c r="BC2" s="9"/>
      <c r="BD2" s="9"/>
      <c r="BE2" s="9"/>
      <c r="BF2" s="9"/>
    </row>
    <row r="3" spans="1:59" ht="23.25" customHeight="1">
      <c r="A3" s="77" t="s">
        <v>44</v>
      </c>
      <c r="B3" s="78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9"/>
      <c r="T3" s="38"/>
      <c r="U3" s="40"/>
      <c r="V3" s="38"/>
      <c r="W3" s="41"/>
      <c r="X3" s="42"/>
      <c r="Z3" t="str">
        <f>IF(Z4&gt;="A",Z4&amp;AL4," ")</f>
        <v xml:space="preserve"> </v>
      </c>
      <c r="AA3" t="str">
        <f t="shared" ref="AA3:AI3" si="0">IF(AA4&gt;="A",AA4&amp;AM4," ")</f>
        <v xml:space="preserve"> </v>
      </c>
      <c r="AB3" t="str">
        <f t="shared" si="0"/>
        <v xml:space="preserve"> </v>
      </c>
      <c r="AC3" t="str">
        <f t="shared" si="0"/>
        <v xml:space="preserve"> </v>
      </c>
      <c r="AD3" t="str">
        <f t="shared" si="0"/>
        <v xml:space="preserve"> </v>
      </c>
      <c r="AE3" t="str">
        <f t="shared" si="0"/>
        <v xml:space="preserve"> </v>
      </c>
      <c r="AF3" t="str">
        <f t="shared" si="0"/>
        <v xml:space="preserve"> </v>
      </c>
      <c r="AG3" t="str">
        <f t="shared" si="0"/>
        <v xml:space="preserve"> </v>
      </c>
      <c r="AH3" t="str">
        <f t="shared" si="0"/>
        <v xml:space="preserve"> </v>
      </c>
      <c r="AI3" t="str">
        <f t="shared" si="0"/>
        <v xml:space="preserve"> </v>
      </c>
      <c r="AJ3" t="str">
        <f>IF(AJ4&gt;="A",AJ4&amp;AW4," ")</f>
        <v xml:space="preserve"> </v>
      </c>
      <c r="AK3" t="str">
        <f>IF(AK4&gt;="A",AK4&amp;#REF!," ")</f>
        <v xml:space="preserve"> </v>
      </c>
      <c r="AV3" s="26"/>
      <c r="AY3" s="9" t="s">
        <v>11</v>
      </c>
      <c r="AZ3" s="9">
        <v>-1</v>
      </c>
      <c r="BA3" s="9">
        <v>1</v>
      </c>
      <c r="BB3" s="9"/>
      <c r="BC3" s="9"/>
      <c r="BD3" s="9"/>
      <c r="BE3" s="9"/>
      <c r="BF3" s="9"/>
    </row>
    <row r="4" spans="1:59" ht="23">
      <c r="A4" s="79"/>
      <c r="B4" s="80"/>
      <c r="C4" s="10"/>
      <c r="D4" s="14" t="s">
        <v>18</v>
      </c>
      <c r="E4" s="14" t="s">
        <v>18</v>
      </c>
      <c r="F4" s="14" t="s">
        <v>18</v>
      </c>
      <c r="G4" s="14" t="s">
        <v>18</v>
      </c>
      <c r="H4" s="14" t="s">
        <v>18</v>
      </c>
      <c r="I4" s="14" t="s">
        <v>18</v>
      </c>
      <c r="J4" s="14" t="s">
        <v>18</v>
      </c>
      <c r="K4" s="14" t="s">
        <v>18</v>
      </c>
      <c r="L4" s="14" t="s">
        <v>18</v>
      </c>
      <c r="M4" s="14" t="s">
        <v>18</v>
      </c>
      <c r="N4" s="14" t="s">
        <v>18</v>
      </c>
      <c r="O4" s="14" t="s">
        <v>18</v>
      </c>
      <c r="P4" s="4"/>
      <c r="Q4" s="5"/>
      <c r="R4" s="4"/>
      <c r="S4" s="5"/>
      <c r="T4" s="4"/>
      <c r="U4" s="5"/>
      <c r="V4" s="4"/>
      <c r="W4" s="6"/>
      <c r="X4" s="43"/>
      <c r="Z4" s="12" t="str">
        <f t="shared" ref="Z4:AK4" si="1">IF(UPPER(D4)&gt;="A",UPPER(D4)," ")</f>
        <v xml:space="preserve"> </v>
      </c>
      <c r="AA4" s="12" t="str">
        <f t="shared" si="1"/>
        <v xml:space="preserve"> </v>
      </c>
      <c r="AB4" s="12" t="str">
        <f t="shared" si="1"/>
        <v xml:space="preserve"> </v>
      </c>
      <c r="AC4" s="12" t="str">
        <f t="shared" si="1"/>
        <v xml:space="preserve"> </v>
      </c>
      <c r="AD4" s="12" t="str">
        <f t="shared" si="1"/>
        <v xml:space="preserve"> </v>
      </c>
      <c r="AE4" s="12" t="str">
        <f t="shared" si="1"/>
        <v xml:space="preserve"> </v>
      </c>
      <c r="AF4" s="12" t="str">
        <f t="shared" si="1"/>
        <v xml:space="preserve"> </v>
      </c>
      <c r="AG4" s="12" t="str">
        <f t="shared" si="1"/>
        <v xml:space="preserve"> </v>
      </c>
      <c r="AH4" s="12" t="str">
        <f t="shared" si="1"/>
        <v xml:space="preserve"> </v>
      </c>
      <c r="AI4" s="12" t="str">
        <f t="shared" si="1"/>
        <v xml:space="preserve"> </v>
      </c>
      <c r="AJ4" s="12" t="str">
        <f t="shared" si="1"/>
        <v xml:space="preserve"> </v>
      </c>
      <c r="AK4" s="12" t="str">
        <f t="shared" si="1"/>
        <v xml:space="preserve"> </v>
      </c>
      <c r="AL4" s="26">
        <v>0</v>
      </c>
      <c r="AM4" s="26" t="str">
        <f>IF(AA4&gt;="A",COUNTIF($Z4:Z4,AA4),".")</f>
        <v>.</v>
      </c>
      <c r="AN4" s="26" t="str">
        <f>IF(AB4&gt;="A",COUNTIF($Z4:AA4,AB4),".")</f>
        <v>.</v>
      </c>
      <c r="AO4" s="26" t="str">
        <f>IF(AC4&gt;="A",COUNTIF($Z4:AB4,AC4),".")</f>
        <v>.</v>
      </c>
      <c r="AP4" s="26" t="str">
        <f>IF(AD4&gt;="A",COUNTIF($Z4:AC4,AD4),".")</f>
        <v>.</v>
      </c>
      <c r="AQ4" s="26" t="str">
        <f>IF(AE4&gt;="A",COUNTIF($Z4:AD4,AE4),".")</f>
        <v>.</v>
      </c>
      <c r="AR4" s="26" t="str">
        <f>IF(AF4&gt;="A",COUNTIF($Z4:AE4,AF4),".")</f>
        <v>.</v>
      </c>
      <c r="AS4" s="26" t="str">
        <f>IF(AG4&gt;="A",COUNTIF($Z4:AF4,AG4),".")</f>
        <v>.</v>
      </c>
      <c r="AT4" s="26" t="str">
        <f>IF(AH4&gt;="A",COUNTIF($Z4:AG4,AH4),".")</f>
        <v>.</v>
      </c>
      <c r="AU4" s="26" t="str">
        <f>IF(AI4&gt;="A",COUNTIF($Z4:AH4,AI4),".")</f>
        <v>.</v>
      </c>
      <c r="AV4" s="26" t="str">
        <f>IF(AJ4&gt;="A",COUNTIF($Z4:AI4,AJ4),".")</f>
        <v>.</v>
      </c>
      <c r="AW4" s="26" t="str">
        <f>IF(AK4&gt;="A",COUNTIF($Z4:AJ4,AK4),".")</f>
        <v>.</v>
      </c>
      <c r="AY4" s="9" t="s">
        <v>26</v>
      </c>
      <c r="AZ4" s="9">
        <v>0</v>
      </c>
      <c r="BA4" s="9">
        <v>2</v>
      </c>
      <c r="BB4" s="9"/>
      <c r="BC4" s="9"/>
      <c r="BD4" s="9"/>
      <c r="BE4" s="9"/>
      <c r="BF4" s="9"/>
    </row>
    <row r="5" spans="1:59" ht="23">
      <c r="A5" s="79"/>
      <c r="B5" s="80"/>
      <c r="C5" s="10"/>
      <c r="D5" s="15"/>
      <c r="E5" s="15"/>
      <c r="F5" s="15"/>
      <c r="G5" s="15"/>
      <c r="H5" s="15"/>
      <c r="I5" s="15"/>
      <c r="J5" s="15"/>
      <c r="K5" s="15"/>
      <c r="L5" s="10"/>
      <c r="M5" s="10"/>
      <c r="N5" s="10"/>
      <c r="O5" s="10"/>
      <c r="P5" s="4"/>
      <c r="Q5" s="5"/>
      <c r="R5" s="4"/>
      <c r="S5" s="5"/>
      <c r="T5" s="4"/>
      <c r="U5" s="5"/>
      <c r="V5" s="4"/>
      <c r="W5" s="6"/>
      <c r="X5" s="43"/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27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Y5" s="9" t="s">
        <v>27</v>
      </c>
      <c r="AZ5" s="9">
        <v>0</v>
      </c>
      <c r="BA5" s="9">
        <v>2</v>
      </c>
      <c r="BB5" s="9"/>
      <c r="BC5" s="9"/>
      <c r="BD5" s="9"/>
      <c r="BE5" s="9"/>
      <c r="BF5" s="9"/>
    </row>
    <row r="6" spans="1:59" ht="23">
      <c r="A6" s="81"/>
      <c r="B6" s="82"/>
      <c r="C6" s="44"/>
      <c r="D6" s="45"/>
      <c r="E6" s="45"/>
      <c r="F6" s="45"/>
      <c r="G6" s="45"/>
      <c r="H6" s="45"/>
      <c r="I6" s="45"/>
      <c r="J6" s="45"/>
      <c r="K6" s="45"/>
      <c r="L6" s="44"/>
      <c r="M6" s="44"/>
      <c r="N6" s="44"/>
      <c r="O6" s="44"/>
      <c r="P6" s="46"/>
      <c r="Q6" s="47"/>
      <c r="R6" s="46"/>
      <c r="S6" s="47"/>
      <c r="T6" s="46"/>
      <c r="U6" s="47"/>
      <c r="V6" s="46"/>
      <c r="W6" s="48"/>
      <c r="X6" s="49"/>
      <c r="Z6" s="25">
        <f t="shared" ref="Z6:AK6" si="2">IF(VLOOKUP(Z4,$AY$2:$AZ$28,2,FALSE)&lt;0,IF(ISNA(HLOOKUP(Z3,$Z7:$AK7,1,FALSE)),-1,0),0)</f>
        <v>0</v>
      </c>
      <c r="AA6" s="25">
        <f t="shared" si="2"/>
        <v>0</v>
      </c>
      <c r="AB6" s="25">
        <f t="shared" si="2"/>
        <v>0</v>
      </c>
      <c r="AC6" s="25">
        <f t="shared" si="2"/>
        <v>0</v>
      </c>
      <c r="AD6" s="25">
        <f t="shared" si="2"/>
        <v>0</v>
      </c>
      <c r="AE6" s="25">
        <f t="shared" si="2"/>
        <v>0</v>
      </c>
      <c r="AF6" s="25">
        <f t="shared" si="2"/>
        <v>0</v>
      </c>
      <c r="AG6" s="25">
        <f t="shared" si="2"/>
        <v>0</v>
      </c>
      <c r="AH6" s="25">
        <f t="shared" si="2"/>
        <v>0</v>
      </c>
      <c r="AI6" s="25">
        <f t="shared" si="2"/>
        <v>0</v>
      </c>
      <c r="AJ6" s="25">
        <f t="shared" si="2"/>
        <v>0</v>
      </c>
      <c r="AK6" s="25">
        <f t="shared" si="2"/>
        <v>0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Y6" s="9" t="s">
        <v>15</v>
      </c>
      <c r="AZ6" s="9">
        <v>0</v>
      </c>
      <c r="BA6" s="9">
        <v>2</v>
      </c>
      <c r="BB6" s="9"/>
      <c r="BC6" s="9"/>
      <c r="BD6" s="9"/>
      <c r="BE6" s="9"/>
      <c r="BF6" s="9"/>
    </row>
    <row r="7" spans="1:59" ht="15" customHeight="1">
      <c r="A7" s="77" t="s">
        <v>56</v>
      </c>
      <c r="B7" s="78"/>
      <c r="C7" s="50"/>
      <c r="D7" s="51"/>
      <c r="E7" s="51"/>
      <c r="F7" s="51"/>
      <c r="G7" s="51"/>
      <c r="H7" s="51"/>
      <c r="I7" s="51"/>
      <c r="J7" s="51"/>
      <c r="K7" s="51"/>
      <c r="L7" s="50"/>
      <c r="M7" s="50"/>
      <c r="N7" s="50"/>
      <c r="O7" s="50"/>
      <c r="P7" s="83" t="s">
        <v>3</v>
      </c>
      <c r="Q7" s="84"/>
      <c r="R7" s="84"/>
      <c r="S7" s="84"/>
      <c r="T7" s="84"/>
      <c r="U7" s="84"/>
      <c r="V7" s="84"/>
      <c r="W7" s="50"/>
      <c r="X7" s="52"/>
      <c r="Y7" s="11"/>
      <c r="Z7" t="str">
        <f>IF(Z8&gt;="A",Z8&amp;AL8," ")</f>
        <v xml:space="preserve"> </v>
      </c>
      <c r="AA7" t="str">
        <f t="shared" ref="AA7:AI7" si="3">IF(AA8&gt;="A",AA8&amp;AM8," ")</f>
        <v xml:space="preserve"> </v>
      </c>
      <c r="AB7" t="str">
        <f t="shared" si="3"/>
        <v xml:space="preserve"> </v>
      </c>
      <c r="AC7" t="str">
        <f t="shared" si="3"/>
        <v xml:space="preserve"> </v>
      </c>
      <c r="AD7" t="str">
        <f t="shared" si="3"/>
        <v xml:space="preserve"> </v>
      </c>
      <c r="AE7" t="str">
        <f t="shared" si="3"/>
        <v xml:space="preserve"> </v>
      </c>
      <c r="AF7" t="str">
        <f t="shared" si="3"/>
        <v xml:space="preserve"> </v>
      </c>
      <c r="AG7" t="str">
        <f t="shared" si="3"/>
        <v xml:space="preserve"> </v>
      </c>
      <c r="AH7" t="str">
        <f t="shared" si="3"/>
        <v xml:space="preserve"> </v>
      </c>
      <c r="AI7" t="str">
        <f t="shared" si="3"/>
        <v xml:space="preserve"> </v>
      </c>
      <c r="AJ7" t="str">
        <f t="shared" ref="AJ7" si="4">IF(AJ8&gt;="A",AJ8&amp;AW8," ")</f>
        <v xml:space="preserve"> </v>
      </c>
      <c r="AK7" t="str">
        <f>IF(AK8&gt;="A",AK8&amp;#REF!," ")</f>
        <v xml:space="preserve"> </v>
      </c>
      <c r="AL7">
        <f>(Z8&gt;="A")*(AL8&gt;0)*(Z9=0)</f>
        <v>0</v>
      </c>
      <c r="AM7">
        <f t="shared" ref="AM7:AW7" si="5">(AA8&gt;="A")*(AM8&gt;0)*(AA9=0)</f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 s="11"/>
      <c r="AY7" s="9" t="s">
        <v>6</v>
      </c>
      <c r="AZ7" s="9">
        <v>-1</v>
      </c>
      <c r="BA7" s="9">
        <v>1</v>
      </c>
      <c r="BB7" s="9"/>
      <c r="BC7" s="9"/>
      <c r="BD7" s="9"/>
      <c r="BE7" s="9"/>
      <c r="BF7" s="9"/>
      <c r="BG7" s="11"/>
    </row>
    <row r="8" spans="1:59" ht="23">
      <c r="A8" s="79"/>
      <c r="B8" s="80"/>
      <c r="C8" s="10"/>
      <c r="D8" s="17"/>
      <c r="E8" s="17"/>
      <c r="F8" s="17"/>
      <c r="G8" s="17"/>
      <c r="H8" s="17"/>
      <c r="I8" s="17"/>
      <c r="J8" s="17"/>
      <c r="K8" s="17"/>
      <c r="L8" s="29"/>
      <c r="M8" s="29"/>
      <c r="N8" s="29"/>
      <c r="O8" s="29"/>
      <c r="P8" s="4"/>
      <c r="Q8" s="5" t="s">
        <v>0</v>
      </c>
      <c r="R8" s="4"/>
      <c r="S8" s="5" t="s">
        <v>0</v>
      </c>
      <c r="T8" s="4"/>
      <c r="U8" s="5" t="s">
        <v>2</v>
      </c>
      <c r="V8" s="4"/>
      <c r="W8" s="6" t="s">
        <v>1</v>
      </c>
      <c r="X8" s="43"/>
      <c r="Z8" s="12" t="str">
        <f>IF(UPPER(D8)&gt;="A",UPPER(D8)," ")</f>
        <v xml:space="preserve"> </v>
      </c>
      <c r="AA8" s="12" t="str">
        <f t="shared" ref="AA8:AK8" si="6">IF(UPPER(E8)&gt;="A",UPPER(E8)," ")</f>
        <v xml:space="preserve"> </v>
      </c>
      <c r="AB8" s="12" t="str">
        <f t="shared" si="6"/>
        <v xml:space="preserve"> </v>
      </c>
      <c r="AC8" s="12" t="str">
        <f t="shared" si="6"/>
        <v xml:space="preserve"> </v>
      </c>
      <c r="AD8" s="12" t="str">
        <f t="shared" si="6"/>
        <v xml:space="preserve"> </v>
      </c>
      <c r="AE8" s="12" t="str">
        <f t="shared" si="6"/>
        <v xml:space="preserve"> </v>
      </c>
      <c r="AF8" s="12" t="str">
        <f t="shared" si="6"/>
        <v xml:space="preserve"> </v>
      </c>
      <c r="AG8" s="12" t="str">
        <f t="shared" si="6"/>
        <v xml:space="preserve"> </v>
      </c>
      <c r="AH8" s="12" t="str">
        <f t="shared" si="6"/>
        <v xml:space="preserve"> </v>
      </c>
      <c r="AI8" s="12" t="str">
        <f t="shared" si="6"/>
        <v xml:space="preserve"> </v>
      </c>
      <c r="AJ8" s="12" t="str">
        <f t="shared" si="6"/>
        <v xml:space="preserve"> </v>
      </c>
      <c r="AK8" s="12" t="str">
        <f t="shared" si="6"/>
        <v xml:space="preserve"> </v>
      </c>
      <c r="AL8" s="26">
        <v>0</v>
      </c>
      <c r="AM8" s="26" t="str">
        <f>IF(AA8&gt;="A",COUNTIF($Z8:Z8,AA8),".")</f>
        <v>.</v>
      </c>
      <c r="AN8" s="26" t="str">
        <f>IF(AB8&gt;="A",COUNTIF($Z8:AA8,AB8),".")</f>
        <v>.</v>
      </c>
      <c r="AO8" s="26" t="str">
        <f>IF(AC8&gt;="A",COUNTIF($Z8:AB8,AC8),".")</f>
        <v>.</v>
      </c>
      <c r="AP8" s="26" t="str">
        <f>IF(AD8&gt;="A",COUNTIF($Z8:AC8,AD8),".")</f>
        <v>.</v>
      </c>
      <c r="AQ8" s="26" t="str">
        <f>IF(AE8&gt;="A",COUNTIF($Z8:AD8,AE8),".")</f>
        <v>.</v>
      </c>
      <c r="AR8" s="26" t="str">
        <f>IF(AF8&gt;="A",COUNTIF($Z8:AE8,AF8),".")</f>
        <v>.</v>
      </c>
      <c r="AS8" s="26" t="str">
        <f>IF(AG8&gt;="A",COUNTIF($Z8:AF8,AG8),".")</f>
        <v>.</v>
      </c>
      <c r="AT8" s="26" t="str">
        <f>IF(AH8&gt;="A",COUNTIF($Z8:AG8,AH8),".")</f>
        <v>.</v>
      </c>
      <c r="AU8" s="26" t="str">
        <f>IF(AI8&gt;="A",COUNTIF($Z8:AH8,AI8),".")</f>
        <v>.</v>
      </c>
      <c r="AV8" s="26" t="str">
        <f>IF(AJ8&gt;="A",COUNTIF($Z8:AI8,AJ8),".")</f>
        <v>.</v>
      </c>
      <c r="AW8" s="26" t="str">
        <f>IF(AK8&gt;="A",COUNTIF($Z8:AJ8,AK8),".")</f>
        <v>.</v>
      </c>
      <c r="AY8" s="9" t="s">
        <v>28</v>
      </c>
      <c r="AZ8" s="9">
        <v>0</v>
      </c>
      <c r="BA8" s="9">
        <v>2</v>
      </c>
      <c r="BB8" s="9"/>
      <c r="BC8" s="9"/>
      <c r="BD8" s="9"/>
      <c r="BE8" s="9"/>
      <c r="BF8" s="9"/>
    </row>
    <row r="9" spans="1:59" ht="15" thickBot="1">
      <c r="A9" s="79"/>
      <c r="B9" s="80"/>
      <c r="C9" s="4"/>
      <c r="D9" s="21" t="str">
        <f>IF(Z8&gt;="A",Z9,"")</f>
        <v/>
      </c>
      <c r="E9" s="18" t="str">
        <f t="shared" ref="E9:O9" si="7">IF(AA8&gt;="A",AA9,"")</f>
        <v/>
      </c>
      <c r="F9" s="21" t="str">
        <f t="shared" si="7"/>
        <v/>
      </c>
      <c r="G9" s="18" t="str">
        <f t="shared" si="7"/>
        <v/>
      </c>
      <c r="H9" s="18" t="str">
        <f t="shared" si="7"/>
        <v/>
      </c>
      <c r="I9" s="18" t="str">
        <f t="shared" si="7"/>
        <v/>
      </c>
      <c r="J9" s="18" t="str">
        <f t="shared" si="7"/>
        <v/>
      </c>
      <c r="K9" s="18" t="str">
        <f t="shared" si="7"/>
        <v/>
      </c>
      <c r="L9" s="30" t="str">
        <f t="shared" si="7"/>
        <v/>
      </c>
      <c r="M9" s="30" t="str">
        <f t="shared" si="7"/>
        <v/>
      </c>
      <c r="N9" s="30" t="str">
        <f t="shared" si="7"/>
        <v/>
      </c>
      <c r="O9" s="30" t="str">
        <f t="shared" si="7"/>
        <v/>
      </c>
      <c r="P9" s="4"/>
      <c r="Q9" s="3">
        <f>SUM(Z9:AK9)</f>
        <v>0</v>
      </c>
      <c r="R9" s="4"/>
      <c r="S9" s="3">
        <f>SUM(AL7:AW7)</f>
        <v>0</v>
      </c>
      <c r="T9" s="4"/>
      <c r="U9" s="3">
        <f>SUM(Z6:AK6)</f>
        <v>0</v>
      </c>
      <c r="V9" s="4"/>
      <c r="W9" s="3">
        <f>Q9+S9+U9</f>
        <v>0</v>
      </c>
      <c r="X9" s="43"/>
      <c r="Z9" s="12">
        <f t="shared" ref="Z9:AK9" si="8">IF(ISNA(AL9),0,IF(AL9&gt;0,AL9+1,VLOOKUP(Z8,$AY$2:$BA$28,3)))</f>
        <v>0</v>
      </c>
      <c r="AA9" s="12">
        <f t="shared" si="8"/>
        <v>0</v>
      </c>
      <c r="AB9" s="12">
        <f t="shared" si="8"/>
        <v>0</v>
      </c>
      <c r="AC9" s="12">
        <f t="shared" si="8"/>
        <v>0</v>
      </c>
      <c r="AD9" s="12">
        <f t="shared" si="8"/>
        <v>0</v>
      </c>
      <c r="AE9" s="12">
        <f t="shared" si="8"/>
        <v>0</v>
      </c>
      <c r="AF9" s="12">
        <f t="shared" si="8"/>
        <v>0</v>
      </c>
      <c r="AG9" s="12">
        <f t="shared" si="8"/>
        <v>0</v>
      </c>
      <c r="AH9" s="12">
        <f t="shared" si="8"/>
        <v>0</v>
      </c>
      <c r="AI9" s="12">
        <f t="shared" si="8"/>
        <v>0</v>
      </c>
      <c r="AJ9" s="12">
        <f t="shared" si="8"/>
        <v>0</v>
      </c>
      <c r="AK9" s="12">
        <f t="shared" si="8"/>
        <v>0</v>
      </c>
      <c r="AL9" s="26">
        <f t="shared" ref="AL9:AW9" si="9">HLOOKUP(Z7,$Z3:$AL6,3,FALSE)</f>
        <v>0</v>
      </c>
      <c r="AM9" s="26">
        <f t="shared" si="9"/>
        <v>0</v>
      </c>
      <c r="AN9" s="26">
        <f t="shared" si="9"/>
        <v>0</v>
      </c>
      <c r="AO9" s="26">
        <f t="shared" si="9"/>
        <v>0</v>
      </c>
      <c r="AP9" s="26">
        <f t="shared" si="9"/>
        <v>0</v>
      </c>
      <c r="AQ9" s="26">
        <f t="shared" si="9"/>
        <v>0</v>
      </c>
      <c r="AR9" s="26">
        <f t="shared" si="9"/>
        <v>0</v>
      </c>
      <c r="AS9" s="26">
        <f t="shared" si="9"/>
        <v>0</v>
      </c>
      <c r="AT9" s="26">
        <f t="shared" si="9"/>
        <v>0</v>
      </c>
      <c r="AU9" s="26">
        <f t="shared" si="9"/>
        <v>0</v>
      </c>
      <c r="AV9" s="26">
        <f t="shared" si="9"/>
        <v>0</v>
      </c>
      <c r="AW9" s="26">
        <f t="shared" si="9"/>
        <v>0</v>
      </c>
      <c r="AY9" s="9" t="s">
        <v>4</v>
      </c>
      <c r="AZ9" s="9">
        <v>0</v>
      </c>
      <c r="BA9" s="9">
        <v>2</v>
      </c>
      <c r="BB9" s="9"/>
      <c r="BC9" s="9"/>
      <c r="BD9" s="9"/>
      <c r="BE9" s="9"/>
      <c r="BF9" s="9"/>
    </row>
    <row r="10" spans="1:59" ht="23">
      <c r="A10" s="81"/>
      <c r="B10" s="82"/>
      <c r="C10" s="44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54"/>
      <c r="O10" s="54"/>
      <c r="P10" s="46"/>
      <c r="Q10" s="47"/>
      <c r="R10" s="46"/>
      <c r="S10" s="47"/>
      <c r="T10" s="46"/>
      <c r="U10" s="47"/>
      <c r="V10" s="46"/>
      <c r="W10" s="48"/>
      <c r="X10" s="49"/>
      <c r="Z10" s="25">
        <f t="shared" ref="Z10:AK10" si="10">IF(VLOOKUP(Z8,$AY$2:$AZ$28,2,FALSE)&lt;0,IF(ISNA(HLOOKUP(Z7,$Z11:$AK11,1,FALSE)),-1,0),0)</f>
        <v>0</v>
      </c>
      <c r="AA10" s="25">
        <f t="shared" si="10"/>
        <v>0</v>
      </c>
      <c r="AB10" s="25">
        <f t="shared" si="10"/>
        <v>0</v>
      </c>
      <c r="AC10" s="25">
        <f t="shared" si="10"/>
        <v>0</v>
      </c>
      <c r="AD10" s="25">
        <f t="shared" si="10"/>
        <v>0</v>
      </c>
      <c r="AE10" s="25">
        <f t="shared" si="10"/>
        <v>0</v>
      </c>
      <c r="AF10" s="25">
        <f t="shared" si="10"/>
        <v>0</v>
      </c>
      <c r="AG10" s="25">
        <f t="shared" si="10"/>
        <v>0</v>
      </c>
      <c r="AH10" s="25">
        <f t="shared" si="10"/>
        <v>0</v>
      </c>
      <c r="AI10" s="25">
        <f t="shared" si="10"/>
        <v>0</v>
      </c>
      <c r="AJ10" s="25">
        <f t="shared" si="10"/>
        <v>0</v>
      </c>
      <c r="AK10" s="25">
        <f t="shared" si="10"/>
        <v>0</v>
      </c>
      <c r="AY10" s="9" t="s">
        <v>12</v>
      </c>
      <c r="AZ10" s="9">
        <v>0</v>
      </c>
      <c r="BA10" s="9">
        <v>2</v>
      </c>
      <c r="BB10" s="9"/>
      <c r="BC10" s="9"/>
      <c r="BD10" s="9"/>
      <c r="BE10" s="9"/>
      <c r="BF10" s="9"/>
    </row>
    <row r="11" spans="1:59" ht="15" customHeight="1">
      <c r="A11" s="85" t="s">
        <v>53</v>
      </c>
      <c r="B11" s="80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7"/>
      <c r="N11" s="57"/>
      <c r="O11" s="57"/>
      <c r="P11" s="86" t="s">
        <v>3</v>
      </c>
      <c r="Q11" s="87"/>
      <c r="R11" s="87"/>
      <c r="S11" s="87"/>
      <c r="T11" s="87"/>
      <c r="U11" s="87"/>
      <c r="V11" s="87"/>
      <c r="W11" s="55"/>
      <c r="X11" s="58"/>
      <c r="Y11" s="11"/>
      <c r="Z11" t="str">
        <f>IF(Z12&gt;="A",Z12&amp;AL12," ")</f>
        <v xml:space="preserve"> </v>
      </c>
      <c r="AA11" t="str">
        <f t="shared" ref="AA11:AI11" si="11">IF(AA12&gt;="A",AA12&amp;AM12," ")</f>
        <v xml:space="preserve"> </v>
      </c>
      <c r="AB11" t="str">
        <f t="shared" si="11"/>
        <v xml:space="preserve"> </v>
      </c>
      <c r="AC11" t="str">
        <f t="shared" si="11"/>
        <v xml:space="preserve"> </v>
      </c>
      <c r="AD11" t="str">
        <f t="shared" si="11"/>
        <v xml:space="preserve"> </v>
      </c>
      <c r="AE11" t="str">
        <f t="shared" si="11"/>
        <v xml:space="preserve"> </v>
      </c>
      <c r="AF11" t="str">
        <f t="shared" si="11"/>
        <v xml:space="preserve"> </v>
      </c>
      <c r="AG11" t="str">
        <f t="shared" si="11"/>
        <v xml:space="preserve"> </v>
      </c>
      <c r="AH11" t="str">
        <f t="shared" si="11"/>
        <v xml:space="preserve"> </v>
      </c>
      <c r="AI11" t="str">
        <f t="shared" si="11"/>
        <v xml:space="preserve"> </v>
      </c>
      <c r="AJ11" t="str">
        <f t="shared" ref="AJ11" si="12">IF(AJ12&gt;="A",AJ12&amp;AW12," ")</f>
        <v xml:space="preserve"> </v>
      </c>
      <c r="AK11" t="str">
        <f>IF(AK12&gt;="A",AK12&amp;#REF!," ")</f>
        <v xml:space="preserve"> </v>
      </c>
      <c r="AL11">
        <f>(Z12&gt;="A")*(AL12&gt;0)*(Z13=0)</f>
        <v>0</v>
      </c>
      <c r="AM11">
        <f t="shared" ref="AM11:AW11" si="13">(AA12&gt;="A")*(AM12&gt;0)*(AA13=0)</f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3"/>
        <v>0</v>
      </c>
      <c r="AU11">
        <f t="shared" si="13"/>
        <v>0</v>
      </c>
      <c r="AV11">
        <f t="shared" si="13"/>
        <v>0</v>
      </c>
      <c r="AW11">
        <f t="shared" si="13"/>
        <v>0</v>
      </c>
      <c r="AX11" s="11"/>
      <c r="AY11" s="9" t="s">
        <v>10</v>
      </c>
      <c r="AZ11" s="9">
        <v>-1</v>
      </c>
      <c r="BA11" s="9">
        <v>1</v>
      </c>
      <c r="BB11" s="9"/>
      <c r="BC11" s="9"/>
      <c r="BD11" s="9"/>
      <c r="BE11" s="9"/>
      <c r="BF11" s="9"/>
      <c r="BG11" s="11"/>
    </row>
    <row r="12" spans="1:59" ht="23">
      <c r="A12" s="79"/>
      <c r="B12" s="80"/>
      <c r="C12" s="10"/>
      <c r="D12" s="17"/>
      <c r="E12" s="17"/>
      <c r="F12" s="17"/>
      <c r="G12" s="17"/>
      <c r="H12" s="17"/>
      <c r="I12" s="17"/>
      <c r="J12" s="17"/>
      <c r="K12" s="17"/>
      <c r="L12" s="29"/>
      <c r="M12" s="29"/>
      <c r="N12" s="29"/>
      <c r="O12" s="29"/>
      <c r="P12" s="4"/>
      <c r="Q12" s="5" t="s">
        <v>0</v>
      </c>
      <c r="R12" s="4"/>
      <c r="S12" s="5" t="s">
        <v>0</v>
      </c>
      <c r="T12" s="4"/>
      <c r="U12" s="5" t="s">
        <v>2</v>
      </c>
      <c r="V12" s="4"/>
      <c r="W12" s="6" t="s">
        <v>1</v>
      </c>
      <c r="X12" s="43"/>
      <c r="Z12" s="12" t="str">
        <f>IF(UPPER(D12)&gt;="A",UPPER(D12)," ")</f>
        <v xml:space="preserve"> </v>
      </c>
      <c r="AA12" s="12" t="str">
        <f t="shared" ref="AA12:AK12" si="14">IF(UPPER(E12)&gt;="A",UPPER(E12)," ")</f>
        <v xml:space="preserve"> </v>
      </c>
      <c r="AB12" s="12" t="str">
        <f t="shared" si="14"/>
        <v xml:space="preserve"> </v>
      </c>
      <c r="AC12" s="12" t="str">
        <f t="shared" si="14"/>
        <v xml:space="preserve"> </v>
      </c>
      <c r="AD12" s="12" t="str">
        <f t="shared" si="14"/>
        <v xml:space="preserve"> </v>
      </c>
      <c r="AE12" s="12" t="str">
        <f t="shared" si="14"/>
        <v xml:space="preserve"> </v>
      </c>
      <c r="AF12" s="12" t="str">
        <f t="shared" si="14"/>
        <v xml:space="preserve"> </v>
      </c>
      <c r="AG12" s="12" t="str">
        <f t="shared" si="14"/>
        <v xml:space="preserve"> </v>
      </c>
      <c r="AH12" s="12" t="str">
        <f t="shared" si="14"/>
        <v xml:space="preserve"> </v>
      </c>
      <c r="AI12" s="12" t="str">
        <f t="shared" si="14"/>
        <v xml:space="preserve"> </v>
      </c>
      <c r="AJ12" s="12" t="str">
        <f t="shared" si="14"/>
        <v xml:space="preserve"> </v>
      </c>
      <c r="AK12" s="12" t="str">
        <f t="shared" si="14"/>
        <v xml:space="preserve"> </v>
      </c>
      <c r="AL12" s="26">
        <v>0</v>
      </c>
      <c r="AM12" s="26" t="str">
        <f>IF(AA12&gt;="A",COUNTIF($Z12:Z12,AA12),".")</f>
        <v>.</v>
      </c>
      <c r="AN12" s="26" t="str">
        <f>IF(AB12&gt;="A",COUNTIF($Z12:AA12,AB12),".")</f>
        <v>.</v>
      </c>
      <c r="AO12" s="26" t="str">
        <f>IF(AC12&gt;="A",COUNTIF($Z12:AB12,AC12),".")</f>
        <v>.</v>
      </c>
      <c r="AP12" s="26" t="str">
        <f>IF(AD12&gt;="A",COUNTIF($Z12:AC12,AD12),".")</f>
        <v>.</v>
      </c>
      <c r="AQ12" s="26" t="str">
        <f>IF(AE12&gt;="A",COUNTIF($Z12:AD12,AE12),".")</f>
        <v>.</v>
      </c>
      <c r="AR12" s="26" t="str">
        <f>IF(AF12&gt;="A",COUNTIF($Z12:AE12,AF12),".")</f>
        <v>.</v>
      </c>
      <c r="AS12" s="26" t="str">
        <f>IF(AG12&gt;="A",COUNTIF($Z12:AF12,AG12),".")</f>
        <v>.</v>
      </c>
      <c r="AT12" s="26" t="str">
        <f>IF(AH12&gt;="A",COUNTIF($Z12:AG12,AH12),".")</f>
        <v>.</v>
      </c>
      <c r="AU12" s="26" t="str">
        <f>IF(AI12&gt;="A",COUNTIF($Z12:AH12,AI12),".")</f>
        <v>.</v>
      </c>
      <c r="AV12" s="26" t="str">
        <f>IF(AJ12&gt;="A",COUNTIF($Z12:AI12,AJ12),".")</f>
        <v>.</v>
      </c>
      <c r="AW12" s="26" t="str">
        <f>IF(AK12&gt;="A",COUNTIF($Z12:AJ12,AK12),".")</f>
        <v>.</v>
      </c>
      <c r="AY12" s="9" t="s">
        <v>29</v>
      </c>
      <c r="AZ12" s="9">
        <v>0</v>
      </c>
      <c r="BA12" s="9">
        <v>4</v>
      </c>
      <c r="BB12" s="9"/>
      <c r="BC12" s="9"/>
      <c r="BD12" s="9"/>
      <c r="BE12" s="9"/>
      <c r="BF12" s="9"/>
    </row>
    <row r="13" spans="1:59" ht="15" thickBot="1">
      <c r="A13" s="79"/>
      <c r="B13" s="80"/>
      <c r="C13" s="4"/>
      <c r="D13" s="18" t="str">
        <f>IF(Z12&gt;="A",Z13,"")</f>
        <v/>
      </c>
      <c r="E13" s="18" t="str">
        <f t="shared" ref="E13:O13" si="15">IF(AA12&gt;="A",AA13,"")</f>
        <v/>
      </c>
      <c r="F13" s="18" t="str">
        <f t="shared" si="15"/>
        <v/>
      </c>
      <c r="G13" s="18" t="str">
        <f t="shared" si="15"/>
        <v/>
      </c>
      <c r="H13" s="21" t="str">
        <f t="shared" si="15"/>
        <v/>
      </c>
      <c r="I13" s="18" t="str">
        <f t="shared" si="15"/>
        <v/>
      </c>
      <c r="J13" s="21" t="str">
        <f t="shared" si="15"/>
        <v/>
      </c>
      <c r="K13" s="18" t="str">
        <f t="shared" si="15"/>
        <v/>
      </c>
      <c r="L13" s="30" t="str">
        <f t="shared" si="15"/>
        <v/>
      </c>
      <c r="M13" s="30" t="str">
        <f t="shared" si="15"/>
        <v/>
      </c>
      <c r="N13" s="30" t="str">
        <f t="shared" si="15"/>
        <v/>
      </c>
      <c r="O13" s="30" t="str">
        <f t="shared" si="15"/>
        <v/>
      </c>
      <c r="P13" s="4"/>
      <c r="Q13" s="3">
        <f>SUM(Z13:AK13)</f>
        <v>0</v>
      </c>
      <c r="R13" s="4"/>
      <c r="S13" s="3">
        <f>SUM(AL11:AW11)</f>
        <v>0</v>
      </c>
      <c r="T13" s="4"/>
      <c r="U13" s="3">
        <f>SUM(Z10:AK10)</f>
        <v>0</v>
      </c>
      <c r="V13" s="4"/>
      <c r="W13" s="3">
        <f>Q13+S13+U13+W9</f>
        <v>0</v>
      </c>
      <c r="X13" s="43"/>
      <c r="Z13" s="12">
        <f t="shared" ref="Z13:AK13" si="16">IF(ISNA(AL13),0,IF(AL13&gt;0,AL13+1,VLOOKUP(Z12,$AY$2:$BA$28,3)))</f>
        <v>0</v>
      </c>
      <c r="AA13" s="12">
        <f t="shared" si="16"/>
        <v>0</v>
      </c>
      <c r="AB13" s="12">
        <f t="shared" si="16"/>
        <v>0</v>
      </c>
      <c r="AC13" s="12">
        <f t="shared" si="16"/>
        <v>0</v>
      </c>
      <c r="AD13" s="12">
        <f t="shared" si="16"/>
        <v>0</v>
      </c>
      <c r="AE13" s="12">
        <f t="shared" si="16"/>
        <v>0</v>
      </c>
      <c r="AF13" s="12">
        <f t="shared" si="16"/>
        <v>0</v>
      </c>
      <c r="AG13" s="12">
        <f t="shared" si="16"/>
        <v>0</v>
      </c>
      <c r="AH13" s="12">
        <f t="shared" si="16"/>
        <v>0</v>
      </c>
      <c r="AI13" s="12">
        <f t="shared" si="16"/>
        <v>0</v>
      </c>
      <c r="AJ13" s="12">
        <f t="shared" si="16"/>
        <v>0</v>
      </c>
      <c r="AK13" s="12">
        <f t="shared" si="16"/>
        <v>0</v>
      </c>
      <c r="AL13" s="26">
        <f>HLOOKUP(Z11,$Z7:$AL10,3,FALSE)</f>
        <v>0</v>
      </c>
      <c r="AM13" s="26">
        <f>HLOOKUP(AA11,$Z7:$AL10,3,FALSE)</f>
        <v>0</v>
      </c>
      <c r="AN13" s="26">
        <f t="shared" ref="AN13:AW13" si="17">HLOOKUP(AB11,$Z7:$AL10,3,FALSE)</f>
        <v>0</v>
      </c>
      <c r="AO13" s="26">
        <f t="shared" si="17"/>
        <v>0</v>
      </c>
      <c r="AP13" s="26">
        <f t="shared" si="17"/>
        <v>0</v>
      </c>
      <c r="AQ13" s="26">
        <f t="shared" si="17"/>
        <v>0</v>
      </c>
      <c r="AR13" s="26">
        <f t="shared" si="17"/>
        <v>0</v>
      </c>
      <c r="AS13" s="26">
        <f t="shared" si="17"/>
        <v>0</v>
      </c>
      <c r="AT13" s="26">
        <f t="shared" si="17"/>
        <v>0</v>
      </c>
      <c r="AU13" s="26">
        <f t="shared" si="17"/>
        <v>0</v>
      </c>
      <c r="AV13" s="26">
        <f t="shared" si="17"/>
        <v>0</v>
      </c>
      <c r="AW13" s="26">
        <f t="shared" si="17"/>
        <v>0</v>
      </c>
      <c r="AY13" s="9" t="s">
        <v>30</v>
      </c>
      <c r="AZ13" s="9">
        <v>0</v>
      </c>
      <c r="BA13" s="9">
        <v>4</v>
      </c>
      <c r="BB13" s="9"/>
      <c r="BC13" s="9"/>
      <c r="BD13" s="9"/>
      <c r="BE13" s="9"/>
      <c r="BF13" s="9"/>
    </row>
    <row r="14" spans="1:59" ht="23">
      <c r="A14" s="81"/>
      <c r="B14" s="82"/>
      <c r="C14" s="44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46"/>
      <c r="Q14" s="47"/>
      <c r="R14" s="46"/>
      <c r="S14" s="47"/>
      <c r="T14" s="46"/>
      <c r="U14" s="47"/>
      <c r="V14" s="46"/>
      <c r="W14" s="48"/>
      <c r="X14" s="49"/>
      <c r="Z14" s="25">
        <f t="shared" ref="Z14:AK14" si="18">IF(VLOOKUP(Z12,$AY$2:$AZ$28,2,FALSE)&lt;0,IF(ISNA(HLOOKUP(Z11,$Z15:$AK15,1,FALSE)),-1,0),0)</f>
        <v>0</v>
      </c>
      <c r="AA14" s="25">
        <f t="shared" si="18"/>
        <v>0</v>
      </c>
      <c r="AB14" s="25">
        <f t="shared" si="18"/>
        <v>0</v>
      </c>
      <c r="AC14" s="25">
        <f t="shared" si="18"/>
        <v>0</v>
      </c>
      <c r="AD14" s="25">
        <f t="shared" si="18"/>
        <v>0</v>
      </c>
      <c r="AE14" s="25">
        <f t="shared" si="18"/>
        <v>0</v>
      </c>
      <c r="AF14" s="25">
        <f t="shared" si="18"/>
        <v>0</v>
      </c>
      <c r="AG14" s="25">
        <f t="shared" si="18"/>
        <v>0</v>
      </c>
      <c r="AH14" s="25">
        <f t="shared" si="18"/>
        <v>0</v>
      </c>
      <c r="AI14" s="25">
        <f t="shared" si="18"/>
        <v>0</v>
      </c>
      <c r="AJ14" s="25">
        <f t="shared" si="18"/>
        <v>0</v>
      </c>
      <c r="AK14" s="25">
        <f t="shared" si="18"/>
        <v>0</v>
      </c>
      <c r="AV14" s="26"/>
      <c r="AY14" s="9" t="s">
        <v>31</v>
      </c>
      <c r="AZ14" s="9">
        <v>-1</v>
      </c>
      <c r="BA14" s="9">
        <v>1</v>
      </c>
      <c r="BB14" s="9"/>
      <c r="BC14" s="9"/>
      <c r="BD14" s="9"/>
      <c r="BE14" s="9"/>
      <c r="BF14" s="9"/>
    </row>
    <row r="15" spans="1:59" ht="15" customHeight="1">
      <c r="A15" s="85" t="s">
        <v>54</v>
      </c>
      <c r="B15" s="80"/>
      <c r="C15" s="55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86" t="s">
        <v>3</v>
      </c>
      <c r="Q15" s="87"/>
      <c r="R15" s="87"/>
      <c r="S15" s="87"/>
      <c r="T15" s="87"/>
      <c r="U15" s="87"/>
      <c r="V15" s="87"/>
      <c r="W15" s="55"/>
      <c r="X15" s="58"/>
      <c r="Y15" s="11"/>
      <c r="Z15" t="str">
        <f>IF(Z16&gt;="A",Z16&amp;AL16," ")</f>
        <v xml:space="preserve"> </v>
      </c>
      <c r="AA15" t="str">
        <f t="shared" ref="AA15:AI15" si="19">IF(AA16&gt;="A",AA16&amp;AM16," ")</f>
        <v xml:space="preserve"> </v>
      </c>
      <c r="AB15" t="str">
        <f t="shared" si="19"/>
        <v xml:space="preserve"> </v>
      </c>
      <c r="AC15" t="str">
        <f t="shared" si="19"/>
        <v xml:space="preserve"> </v>
      </c>
      <c r="AD15" t="str">
        <f t="shared" si="19"/>
        <v xml:space="preserve"> </v>
      </c>
      <c r="AE15" t="str">
        <f t="shared" si="19"/>
        <v xml:space="preserve"> </v>
      </c>
      <c r="AF15" t="str">
        <f t="shared" si="19"/>
        <v xml:space="preserve"> </v>
      </c>
      <c r="AG15" t="str">
        <f t="shared" si="19"/>
        <v xml:space="preserve"> </v>
      </c>
      <c r="AH15" t="str">
        <f t="shared" si="19"/>
        <v xml:space="preserve"> </v>
      </c>
      <c r="AI15" t="str">
        <f t="shared" si="19"/>
        <v xml:space="preserve"> </v>
      </c>
      <c r="AJ15" t="str">
        <f t="shared" ref="AJ15" si="20">IF(AJ16&gt;="A",AJ16&amp;AW16," ")</f>
        <v xml:space="preserve"> </v>
      </c>
      <c r="AK15" t="str">
        <f>IF(AK16&gt;="A",AK16&amp;#REF!," ")</f>
        <v xml:space="preserve"> </v>
      </c>
      <c r="AL15">
        <f>(Z16&gt;="A")*(AL16&gt;0)*(Z17=0)</f>
        <v>0</v>
      </c>
      <c r="AM15">
        <f t="shared" ref="AM15:AW15" si="21">(AA16&gt;="A")*(AM16&gt;0)*(AA17=0)</f>
        <v>0</v>
      </c>
      <c r="AN15">
        <f t="shared" si="21"/>
        <v>0</v>
      </c>
      <c r="AO15">
        <f t="shared" si="21"/>
        <v>0</v>
      </c>
      <c r="AP15">
        <f t="shared" si="21"/>
        <v>0</v>
      </c>
      <c r="AQ15">
        <f t="shared" si="21"/>
        <v>0</v>
      </c>
      <c r="AR15">
        <f t="shared" si="21"/>
        <v>0</v>
      </c>
      <c r="AS15">
        <f t="shared" si="21"/>
        <v>0</v>
      </c>
      <c r="AT15">
        <f t="shared" si="21"/>
        <v>0</v>
      </c>
      <c r="AU15">
        <f t="shared" si="21"/>
        <v>0</v>
      </c>
      <c r="AV15">
        <f t="shared" si="21"/>
        <v>0</v>
      </c>
      <c r="AW15">
        <f t="shared" si="21"/>
        <v>0</v>
      </c>
      <c r="AX15" s="11"/>
      <c r="AY15" s="9" t="s">
        <v>32</v>
      </c>
      <c r="AZ15" s="9">
        <v>0</v>
      </c>
      <c r="BA15" s="9">
        <v>2</v>
      </c>
      <c r="BB15" s="9"/>
      <c r="BC15" s="9"/>
      <c r="BD15" s="9"/>
      <c r="BE15" s="9"/>
      <c r="BF15" s="9"/>
      <c r="BG15" s="11"/>
    </row>
    <row r="16" spans="1:59" ht="23">
      <c r="A16" s="79"/>
      <c r="B16" s="80"/>
      <c r="C16" s="10"/>
      <c r="D16" s="17"/>
      <c r="E16" s="17"/>
      <c r="F16" s="34"/>
      <c r="G16" s="23"/>
      <c r="H16" s="35"/>
      <c r="I16" s="17"/>
      <c r="J16" s="17"/>
      <c r="K16" s="17"/>
      <c r="L16" s="29"/>
      <c r="M16" s="29"/>
      <c r="N16" s="29"/>
      <c r="O16" s="29"/>
      <c r="P16" s="4"/>
      <c r="Q16" s="5" t="s">
        <v>0</v>
      </c>
      <c r="R16" s="4"/>
      <c r="S16" s="5" t="s">
        <v>0</v>
      </c>
      <c r="T16" s="4"/>
      <c r="U16" s="5" t="s">
        <v>2</v>
      </c>
      <c r="V16" s="4"/>
      <c r="W16" s="6" t="s">
        <v>1</v>
      </c>
      <c r="X16" s="43"/>
      <c r="Z16" s="12" t="str">
        <f>IF(UPPER(D16)&gt;="A",UPPER(D16)," ")</f>
        <v xml:space="preserve"> </v>
      </c>
      <c r="AA16" s="12" t="str">
        <f t="shared" ref="AA16:AK16" si="22">IF(UPPER(E16)&gt;="A",UPPER(E16)," ")</f>
        <v xml:space="preserve"> </v>
      </c>
      <c r="AB16" s="12" t="str">
        <f t="shared" si="22"/>
        <v xml:space="preserve"> </v>
      </c>
      <c r="AC16" s="12" t="str">
        <f t="shared" si="22"/>
        <v xml:space="preserve"> </v>
      </c>
      <c r="AD16" s="12" t="str">
        <f t="shared" si="22"/>
        <v xml:space="preserve"> </v>
      </c>
      <c r="AE16" s="12" t="str">
        <f t="shared" si="22"/>
        <v xml:space="preserve"> </v>
      </c>
      <c r="AF16" s="12" t="str">
        <f t="shared" si="22"/>
        <v xml:space="preserve"> </v>
      </c>
      <c r="AG16" s="12" t="str">
        <f t="shared" si="22"/>
        <v xml:space="preserve"> </v>
      </c>
      <c r="AH16" s="12" t="str">
        <f t="shared" si="22"/>
        <v xml:space="preserve"> </v>
      </c>
      <c r="AI16" s="12" t="str">
        <f t="shared" si="22"/>
        <v xml:space="preserve"> </v>
      </c>
      <c r="AJ16" s="12" t="str">
        <f t="shared" si="22"/>
        <v xml:space="preserve"> </v>
      </c>
      <c r="AK16" s="12" t="str">
        <f t="shared" si="22"/>
        <v xml:space="preserve"> </v>
      </c>
      <c r="AL16" s="26">
        <v>0</v>
      </c>
      <c r="AM16" s="26" t="str">
        <f>IF(AA16&gt;="A",COUNTIF($Z16:Z16,AA16)*(1-COUNTIF(X$11:AI$11,AA16)),".")</f>
        <v>.</v>
      </c>
      <c r="AN16" s="26" t="str">
        <f>IF(AB16&gt;="A",COUNTIF($Z16:AA16,AB16)*(1-COUNTIF(Y$11:AJ$11,AB16)),".")</f>
        <v>.</v>
      </c>
      <c r="AO16" s="26" t="str">
        <f>IF(AC16&gt;="A",COUNTIF($Z16:AB16,AC16)*(1-COUNTIF(Z$11:AK$11,AC16)),".")</f>
        <v>.</v>
      </c>
      <c r="AP16" s="26" t="str">
        <f>IF(AD16&gt;="A",COUNTIF($Z16:AC16,AD16)*(1-COUNTIF(AA$11:AL$11,AD16)),".")</f>
        <v>.</v>
      </c>
      <c r="AQ16" s="26" t="str">
        <f>IF(AE16&gt;="A",COUNTIF($Z16:AD16,AE16)*(1-COUNTIF(AB$11:AM$11,AE16)),".")</f>
        <v>.</v>
      </c>
      <c r="AR16" s="26" t="str">
        <f>IF(AF16&gt;="A",COUNTIF($Z16:AE16,AF16)*(1-COUNTIF(AC$11:AN$11,AF16)),".")</f>
        <v>.</v>
      </c>
      <c r="AS16" s="26" t="str">
        <f>IF(AG16&gt;="A",COUNTIF($Z16:AF16,AG16)*(1-COUNTIF(AD$11:AO$11,AG16)),".")</f>
        <v>.</v>
      </c>
      <c r="AT16" s="26" t="str">
        <f>IF(AH16&gt;="A",COUNTIF($Z16:AG16,AH16)*(1-COUNTIF(AE$11:AP$11,AH16)),".")</f>
        <v>.</v>
      </c>
      <c r="AU16" s="26" t="str">
        <f>IF(AI16&gt;="A",COUNTIF($Z16:AH16,AI16)*(1-COUNTIF(AF$11:AQ$11,AI16)),".")</f>
        <v>.</v>
      </c>
      <c r="AV16" s="26" t="str">
        <f>IF(AJ16&gt;="A",COUNTIF($Z16:AI16,AJ16)*(1-COUNTIF(AG$11:AR$11,AJ16)),".")</f>
        <v>.</v>
      </c>
      <c r="AW16" s="26" t="str">
        <f>IF(AK16&gt;="A",COUNTIF($Z16:AJ16,AK16)*(1-COUNTIF(AH$11:AS$11,AK16)),".")</f>
        <v>.</v>
      </c>
      <c r="AY16" s="9" t="s">
        <v>7</v>
      </c>
      <c r="AZ16" s="9">
        <v>-1</v>
      </c>
      <c r="BA16" s="9">
        <v>1</v>
      </c>
      <c r="BB16" s="9"/>
      <c r="BC16" s="9"/>
      <c r="BD16" s="9"/>
      <c r="BE16" s="9"/>
      <c r="BF16" s="9"/>
    </row>
    <row r="17" spans="1:59" ht="15" thickBot="1">
      <c r="A17" s="79"/>
      <c r="B17" s="80"/>
      <c r="C17" s="4"/>
      <c r="D17" s="18" t="str">
        <f>IF(Z16&gt;="A",Z17,"")</f>
        <v/>
      </c>
      <c r="E17" s="18" t="str">
        <f t="shared" ref="E17:O17" si="23">IF(AA16&gt;="A",AA17,"")</f>
        <v/>
      </c>
      <c r="F17" s="18" t="str">
        <f t="shared" si="23"/>
        <v/>
      </c>
      <c r="G17" s="21" t="str">
        <f t="shared" si="23"/>
        <v/>
      </c>
      <c r="H17" s="18" t="str">
        <f t="shared" si="23"/>
        <v/>
      </c>
      <c r="I17" s="18" t="str">
        <f t="shared" si="23"/>
        <v/>
      </c>
      <c r="J17" s="18" t="str">
        <f t="shared" si="23"/>
        <v/>
      </c>
      <c r="K17" s="18" t="str">
        <f t="shared" si="23"/>
        <v/>
      </c>
      <c r="L17" s="30" t="str">
        <f t="shared" si="23"/>
        <v/>
      </c>
      <c r="M17" s="30" t="str">
        <f t="shared" si="23"/>
        <v/>
      </c>
      <c r="N17" s="30" t="str">
        <f t="shared" si="23"/>
        <v/>
      </c>
      <c r="O17" s="30" t="str">
        <f t="shared" si="23"/>
        <v/>
      </c>
      <c r="P17" s="4"/>
      <c r="Q17" s="3">
        <f>SUM(Z17:AK17)</f>
        <v>0</v>
      </c>
      <c r="R17" s="4"/>
      <c r="S17" s="3">
        <f>SUM(AL15:AW15)</f>
        <v>0</v>
      </c>
      <c r="T17" s="4"/>
      <c r="U17" s="3">
        <f>SUM(Z14:AK14)</f>
        <v>0</v>
      </c>
      <c r="V17" s="4"/>
      <c r="W17" s="3">
        <f>Q17+S17+U17+W13</f>
        <v>0</v>
      </c>
      <c r="X17" s="43"/>
      <c r="Z17" s="12">
        <f t="shared" ref="Z17:AK17" si="24">IF(ISNA(AL17),0,IF(AL17&gt;0,AL17+1,VLOOKUP(Z16,$AY$2:$BA$28,3)))</f>
        <v>0</v>
      </c>
      <c r="AA17" s="12">
        <f t="shared" si="24"/>
        <v>0</v>
      </c>
      <c r="AB17" s="12">
        <f t="shared" si="24"/>
        <v>0</v>
      </c>
      <c r="AC17" s="12">
        <f t="shared" si="24"/>
        <v>0</v>
      </c>
      <c r="AD17" s="12">
        <f t="shared" si="24"/>
        <v>0</v>
      </c>
      <c r="AE17" s="12">
        <f t="shared" si="24"/>
        <v>0</v>
      </c>
      <c r="AF17" s="12">
        <f t="shared" si="24"/>
        <v>0</v>
      </c>
      <c r="AG17" s="12">
        <f t="shared" si="24"/>
        <v>0</v>
      </c>
      <c r="AH17" s="12">
        <f t="shared" si="24"/>
        <v>0</v>
      </c>
      <c r="AI17" s="12">
        <f t="shared" si="24"/>
        <v>0</v>
      </c>
      <c r="AJ17" s="12">
        <f t="shared" si="24"/>
        <v>0</v>
      </c>
      <c r="AK17" s="12">
        <f t="shared" si="24"/>
        <v>0</v>
      </c>
      <c r="AL17" s="26">
        <f>HLOOKUP(Z15,$Z11:$AL14,3,FALSE)</f>
        <v>0</v>
      </c>
      <c r="AM17" s="26">
        <f>HLOOKUP(AA15,$Z11:$AL14,3,FALSE)</f>
        <v>0</v>
      </c>
      <c r="AN17" s="26">
        <f t="shared" ref="AN17:AW17" si="25">HLOOKUP(AB15,$Z11:$AL14,3,FALSE)</f>
        <v>0</v>
      </c>
      <c r="AO17" s="26">
        <f t="shared" si="25"/>
        <v>0</v>
      </c>
      <c r="AP17" s="26">
        <f t="shared" si="25"/>
        <v>0</v>
      </c>
      <c r="AQ17" s="26">
        <f t="shared" si="25"/>
        <v>0</v>
      </c>
      <c r="AR17" s="26">
        <f t="shared" si="25"/>
        <v>0</v>
      </c>
      <c r="AS17" s="26">
        <f t="shared" si="25"/>
        <v>0</v>
      </c>
      <c r="AT17" s="26">
        <f t="shared" si="25"/>
        <v>0</v>
      </c>
      <c r="AU17" s="26">
        <f t="shared" si="25"/>
        <v>0</v>
      </c>
      <c r="AV17" s="26">
        <f t="shared" si="25"/>
        <v>0</v>
      </c>
      <c r="AW17" s="26">
        <f t="shared" si="25"/>
        <v>0</v>
      </c>
      <c r="AY17" s="9" t="s">
        <v>14</v>
      </c>
      <c r="AZ17" s="9">
        <v>-1</v>
      </c>
      <c r="BA17" s="9">
        <v>1</v>
      </c>
      <c r="BB17" s="9"/>
      <c r="BC17" s="9"/>
      <c r="BD17" s="9"/>
      <c r="BE17" s="9"/>
      <c r="BF17" s="9"/>
    </row>
    <row r="18" spans="1:59" ht="23">
      <c r="A18" s="81"/>
      <c r="B18" s="82"/>
      <c r="C18" s="44"/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46"/>
      <c r="Q18" s="47"/>
      <c r="R18" s="46"/>
      <c r="S18" s="47"/>
      <c r="T18" s="46"/>
      <c r="U18" s="47"/>
      <c r="V18" s="46"/>
      <c r="W18" s="48"/>
      <c r="X18" s="49"/>
      <c r="Z18" s="25">
        <f t="shared" ref="Z18:AK18" si="26">IF(VLOOKUP(Z16,$AY$2:$AZ$28,2,FALSE)&lt;0,IF(ISNA(HLOOKUP(Z15,$Z19:$AK19,1,FALSE)),-1,0),0)</f>
        <v>0</v>
      </c>
      <c r="AA18" s="25">
        <f t="shared" si="26"/>
        <v>0</v>
      </c>
      <c r="AB18" s="25">
        <f t="shared" si="26"/>
        <v>0</v>
      </c>
      <c r="AC18" s="25">
        <f t="shared" si="26"/>
        <v>0</v>
      </c>
      <c r="AD18" s="25">
        <f t="shared" si="26"/>
        <v>0</v>
      </c>
      <c r="AE18" s="25">
        <f t="shared" si="26"/>
        <v>0</v>
      </c>
      <c r="AF18" s="25">
        <f t="shared" si="26"/>
        <v>0</v>
      </c>
      <c r="AG18" s="25">
        <f t="shared" si="26"/>
        <v>0</v>
      </c>
      <c r="AH18" s="25">
        <f t="shared" si="26"/>
        <v>0</v>
      </c>
      <c r="AI18" s="25">
        <f t="shared" si="26"/>
        <v>0</v>
      </c>
      <c r="AJ18" s="25">
        <f t="shared" si="26"/>
        <v>0</v>
      </c>
      <c r="AK18" s="25">
        <f t="shared" si="26"/>
        <v>0</v>
      </c>
      <c r="AV18" s="26"/>
      <c r="AY18" s="9" t="s">
        <v>33</v>
      </c>
      <c r="AZ18" s="9">
        <v>0</v>
      </c>
      <c r="BA18" s="9">
        <v>2</v>
      </c>
      <c r="BB18" s="9"/>
      <c r="BC18" s="9"/>
      <c r="BD18" s="9"/>
      <c r="BE18" s="9"/>
      <c r="BF18" s="9"/>
    </row>
    <row r="19" spans="1:59" ht="15" customHeight="1">
      <c r="A19" s="85" t="s">
        <v>55</v>
      </c>
      <c r="B19" s="80"/>
      <c r="C19" s="55"/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60"/>
      <c r="O19" s="60"/>
      <c r="P19" s="86" t="s">
        <v>3</v>
      </c>
      <c r="Q19" s="87"/>
      <c r="R19" s="87"/>
      <c r="S19" s="87"/>
      <c r="T19" s="87"/>
      <c r="U19" s="87"/>
      <c r="V19" s="87"/>
      <c r="W19" s="55"/>
      <c r="X19" s="58"/>
      <c r="Y19" s="11"/>
      <c r="Z19" t="str">
        <f>IF(Z20&gt;="A",Z20&amp;AL20," ")</f>
        <v xml:space="preserve"> </v>
      </c>
      <c r="AA19" t="str">
        <f t="shared" ref="AA19:AI19" si="27">IF(AA20&gt;="A",AA20&amp;AM20," ")</f>
        <v xml:space="preserve"> </v>
      </c>
      <c r="AB19" t="str">
        <f t="shared" si="27"/>
        <v xml:space="preserve"> </v>
      </c>
      <c r="AC19" t="str">
        <f t="shared" si="27"/>
        <v xml:space="preserve"> </v>
      </c>
      <c r="AD19" t="str">
        <f t="shared" si="27"/>
        <v xml:space="preserve"> </v>
      </c>
      <c r="AE19" t="str">
        <f t="shared" si="27"/>
        <v xml:space="preserve"> </v>
      </c>
      <c r="AF19" t="str">
        <f t="shared" si="27"/>
        <v xml:space="preserve"> </v>
      </c>
      <c r="AG19" t="str">
        <f t="shared" si="27"/>
        <v xml:space="preserve"> </v>
      </c>
      <c r="AH19" t="str">
        <f t="shared" si="27"/>
        <v xml:space="preserve"> </v>
      </c>
      <c r="AI19" t="str">
        <f t="shared" si="27"/>
        <v xml:space="preserve"> </v>
      </c>
      <c r="AJ19" t="str">
        <f t="shared" ref="AJ19" si="28">IF(AJ20&gt;="A",AJ20&amp;AW20," ")</f>
        <v xml:space="preserve"> </v>
      </c>
      <c r="AK19" t="str">
        <f>IF(AK20&gt;="A",AK20&amp;#REF!," ")</f>
        <v xml:space="preserve"> </v>
      </c>
      <c r="AL19">
        <f>(Z20&gt;="A")*(AL20&gt;0)*(Z21=0)</f>
        <v>0</v>
      </c>
      <c r="AM19">
        <f t="shared" ref="AM19:AW19" si="29">(AA20&gt;="A")*(AM20&gt;0)*(AA21=0)</f>
        <v>0</v>
      </c>
      <c r="AN19">
        <f t="shared" si="29"/>
        <v>0</v>
      </c>
      <c r="AO19">
        <f t="shared" si="29"/>
        <v>0</v>
      </c>
      <c r="AP19">
        <f t="shared" si="29"/>
        <v>0</v>
      </c>
      <c r="AQ19">
        <f t="shared" si="29"/>
        <v>0</v>
      </c>
      <c r="AR19">
        <f t="shared" si="29"/>
        <v>0</v>
      </c>
      <c r="AS19">
        <f t="shared" si="29"/>
        <v>0</v>
      </c>
      <c r="AT19">
        <f t="shared" si="29"/>
        <v>0</v>
      </c>
      <c r="AU19">
        <f t="shared" si="29"/>
        <v>0</v>
      </c>
      <c r="AV19">
        <f t="shared" si="29"/>
        <v>0</v>
      </c>
      <c r="AW19">
        <f t="shared" si="29"/>
        <v>0</v>
      </c>
      <c r="AX19" s="11"/>
      <c r="AY19" s="9" t="s">
        <v>34</v>
      </c>
      <c r="AZ19" s="9">
        <v>0</v>
      </c>
      <c r="BA19" s="9">
        <v>4</v>
      </c>
      <c r="BB19" s="9"/>
      <c r="BC19" s="9"/>
      <c r="BD19" s="9"/>
      <c r="BE19" s="9"/>
      <c r="BF19" s="9"/>
      <c r="BG19" s="11"/>
    </row>
    <row r="20" spans="1:59" ht="23">
      <c r="A20" s="79"/>
      <c r="B20" s="80"/>
      <c r="C20" s="10"/>
      <c r="D20" s="17"/>
      <c r="E20" s="17"/>
      <c r="F20" s="17"/>
      <c r="G20" s="17"/>
      <c r="H20" s="34"/>
      <c r="I20" s="23"/>
      <c r="J20" s="29"/>
      <c r="K20" s="17"/>
      <c r="L20" s="29"/>
      <c r="M20" s="29"/>
      <c r="N20" s="29"/>
      <c r="O20" s="29"/>
      <c r="P20" s="4"/>
      <c r="Q20" s="5" t="s">
        <v>0</v>
      </c>
      <c r="R20" s="4"/>
      <c r="S20" s="5" t="s">
        <v>0</v>
      </c>
      <c r="T20" s="4"/>
      <c r="U20" s="5" t="s">
        <v>2</v>
      </c>
      <c r="V20" s="4"/>
      <c r="W20" s="6" t="s">
        <v>1</v>
      </c>
      <c r="X20" s="43"/>
      <c r="Z20" s="12" t="str">
        <f>IF(UPPER(D20)&gt;="A",UPPER(D20)," ")</f>
        <v xml:space="preserve"> </v>
      </c>
      <c r="AA20" s="12" t="str">
        <f t="shared" ref="AA20:AK20" si="30">IF(UPPER(E20)&gt;="A",UPPER(E20)," ")</f>
        <v xml:space="preserve"> </v>
      </c>
      <c r="AB20" s="12" t="str">
        <f t="shared" si="30"/>
        <v xml:space="preserve"> </v>
      </c>
      <c r="AC20" s="12" t="str">
        <f t="shared" si="30"/>
        <v xml:space="preserve"> </v>
      </c>
      <c r="AD20" s="12" t="str">
        <f t="shared" si="30"/>
        <v xml:space="preserve"> </v>
      </c>
      <c r="AE20" s="12" t="str">
        <f t="shared" si="30"/>
        <v xml:space="preserve"> </v>
      </c>
      <c r="AF20" s="12" t="str">
        <f t="shared" si="30"/>
        <v xml:space="preserve"> </v>
      </c>
      <c r="AG20" s="12" t="str">
        <f t="shared" si="30"/>
        <v xml:space="preserve"> </v>
      </c>
      <c r="AH20" s="12" t="str">
        <f t="shared" si="30"/>
        <v xml:space="preserve"> </v>
      </c>
      <c r="AI20" s="12" t="str">
        <f t="shared" si="30"/>
        <v xml:space="preserve"> </v>
      </c>
      <c r="AJ20" s="12" t="str">
        <f t="shared" si="30"/>
        <v xml:space="preserve"> </v>
      </c>
      <c r="AK20" s="12" t="str">
        <f t="shared" si="30"/>
        <v xml:space="preserve"> </v>
      </c>
      <c r="AL20" s="26">
        <v>0</v>
      </c>
      <c r="AM20" s="26" t="str">
        <f>IF(AA20&gt;="A",COUNTIF($Z20:Z20,AA20),".")</f>
        <v>.</v>
      </c>
      <c r="AN20" s="26" t="str">
        <f>IF(AB20&gt;="A",COUNTIF($Z20:AA20,AB20),".")</f>
        <v>.</v>
      </c>
      <c r="AO20" s="26" t="str">
        <f>IF(AC20&gt;="A",COUNTIF($Z20:AB20,AC20),".")</f>
        <v>.</v>
      </c>
      <c r="AP20" s="26" t="str">
        <f>IF(AD20&gt;="A",COUNTIF($Z20:AC20,AD20),".")</f>
        <v>.</v>
      </c>
      <c r="AQ20" s="26" t="str">
        <f>IF(AE20&gt;="A",COUNTIF($Z20:AD20,AE20),".")</f>
        <v>.</v>
      </c>
      <c r="AR20" s="26" t="str">
        <f>IF(AF20&gt;="A",COUNTIF($Z20:AE20,AF20),".")</f>
        <v>.</v>
      </c>
      <c r="AS20" s="26" t="str">
        <f>IF(AG20&gt;="A",COUNTIF($Z20:AF20,AG20),".")</f>
        <v>.</v>
      </c>
      <c r="AT20" s="26" t="str">
        <f>IF(AH20&gt;="A",COUNTIF($Z20:AG20,AH20),".")</f>
        <v>.</v>
      </c>
      <c r="AU20" s="26" t="str">
        <f>IF(AI20&gt;="A",COUNTIF($Z20:AH20,AI20),".")</f>
        <v>.</v>
      </c>
      <c r="AV20" s="26" t="str">
        <f>IF(AJ20&gt;="A",COUNTIF($Z20:AI20,AJ20),".")</f>
        <v>.</v>
      </c>
      <c r="AW20" s="26" t="str">
        <f>IF(AK20&gt;="A",COUNTIF($Z20:AJ20,AK20),".")</f>
        <v>.</v>
      </c>
      <c r="AY20" s="9" t="s">
        <v>5</v>
      </c>
      <c r="AZ20" s="9">
        <v>-1</v>
      </c>
      <c r="BA20" s="9">
        <v>1</v>
      </c>
      <c r="BB20" s="9"/>
      <c r="BC20" s="9"/>
      <c r="BD20" s="9"/>
      <c r="BE20" s="9"/>
      <c r="BF20" s="9"/>
    </row>
    <row r="21" spans="1:59" ht="15" thickBot="1">
      <c r="A21" s="79"/>
      <c r="B21" s="80"/>
      <c r="C21" s="4"/>
      <c r="D21" s="18" t="str">
        <f>IF(Z20&gt;="A",Z21,"")</f>
        <v/>
      </c>
      <c r="E21" s="18" t="str">
        <f t="shared" ref="E21:O21" si="31">IF(AA20&gt;="A",AA21,"")</f>
        <v/>
      </c>
      <c r="F21" s="18" t="str">
        <f t="shared" si="31"/>
        <v/>
      </c>
      <c r="G21" s="18" t="str">
        <f t="shared" si="31"/>
        <v/>
      </c>
      <c r="H21" s="18" t="str">
        <f t="shared" si="31"/>
        <v/>
      </c>
      <c r="I21" s="21" t="str">
        <f t="shared" si="31"/>
        <v/>
      </c>
      <c r="J21" s="21" t="str">
        <f t="shared" si="31"/>
        <v/>
      </c>
      <c r="K21" s="18" t="str">
        <f t="shared" si="31"/>
        <v/>
      </c>
      <c r="L21" s="30" t="str">
        <f t="shared" si="31"/>
        <v/>
      </c>
      <c r="M21" s="30" t="str">
        <f t="shared" si="31"/>
        <v/>
      </c>
      <c r="N21" s="30" t="str">
        <f t="shared" si="31"/>
        <v/>
      </c>
      <c r="O21" s="30" t="str">
        <f t="shared" si="31"/>
        <v/>
      </c>
      <c r="P21" s="4"/>
      <c r="Q21" s="3">
        <f>SUM(Z21:AK21)</f>
        <v>0</v>
      </c>
      <c r="R21" s="4"/>
      <c r="S21" s="3">
        <f>SUM(AL19:AW19)</f>
        <v>0</v>
      </c>
      <c r="T21" s="4"/>
      <c r="U21" s="3">
        <f>SUM(Z18:AK18)</f>
        <v>0</v>
      </c>
      <c r="V21" s="4"/>
      <c r="W21" s="3">
        <f>Q21+S21+U21+W17</f>
        <v>0</v>
      </c>
      <c r="X21" s="43"/>
      <c r="Z21" s="12">
        <f t="shared" ref="Z21:AK21" si="32">IF(ISNA(AL21),0,IF(AL21&gt;0,AL21+1,VLOOKUP(Z20,$AY$2:$BA$28,3)))</f>
        <v>0</v>
      </c>
      <c r="AA21" s="12">
        <f t="shared" si="32"/>
        <v>0</v>
      </c>
      <c r="AB21" s="12">
        <f t="shared" si="32"/>
        <v>0</v>
      </c>
      <c r="AC21" s="12">
        <f t="shared" si="32"/>
        <v>0</v>
      </c>
      <c r="AD21" s="12">
        <f t="shared" si="32"/>
        <v>0</v>
      </c>
      <c r="AE21" s="12">
        <f t="shared" si="32"/>
        <v>0</v>
      </c>
      <c r="AF21" s="12">
        <f t="shared" si="32"/>
        <v>0</v>
      </c>
      <c r="AG21" s="12">
        <f t="shared" si="32"/>
        <v>0</v>
      </c>
      <c r="AH21" s="12">
        <f t="shared" si="32"/>
        <v>0</v>
      </c>
      <c r="AI21" s="12">
        <f t="shared" si="32"/>
        <v>0</v>
      </c>
      <c r="AJ21" s="12">
        <f t="shared" si="32"/>
        <v>0</v>
      </c>
      <c r="AK21" s="12">
        <f t="shared" si="32"/>
        <v>0</v>
      </c>
      <c r="AL21" s="26">
        <f>HLOOKUP(Z19,$Z15:$AL18,3,FALSE)</f>
        <v>0</v>
      </c>
      <c r="AM21" s="26">
        <f>HLOOKUP(AA19,$Z15:$AL18,3,FALSE)</f>
        <v>0</v>
      </c>
      <c r="AN21" s="26">
        <f t="shared" ref="AN21:AW21" si="33">HLOOKUP(AB19,$Z15:$AL18,3,FALSE)</f>
        <v>0</v>
      </c>
      <c r="AO21" s="26">
        <f t="shared" si="33"/>
        <v>0</v>
      </c>
      <c r="AP21" s="26">
        <f t="shared" si="33"/>
        <v>0</v>
      </c>
      <c r="AQ21" s="26">
        <f t="shared" si="33"/>
        <v>0</v>
      </c>
      <c r="AR21" s="26">
        <f t="shared" si="33"/>
        <v>0</v>
      </c>
      <c r="AS21" s="26">
        <f t="shared" si="33"/>
        <v>0</v>
      </c>
      <c r="AT21" s="26">
        <f t="shared" si="33"/>
        <v>0</v>
      </c>
      <c r="AU21" s="26">
        <f t="shared" si="33"/>
        <v>0</v>
      </c>
      <c r="AV21" s="26">
        <f t="shared" si="33"/>
        <v>0</v>
      </c>
      <c r="AW21" s="26">
        <f t="shared" si="33"/>
        <v>0</v>
      </c>
      <c r="AY21" s="9" t="s">
        <v>13</v>
      </c>
      <c r="AZ21" s="9">
        <v>-1</v>
      </c>
      <c r="BA21" s="9">
        <v>1</v>
      </c>
      <c r="BB21" s="9"/>
      <c r="BC21" s="9"/>
      <c r="BD21" s="9"/>
      <c r="BE21" s="9"/>
      <c r="BF21" s="9"/>
    </row>
    <row r="22" spans="1:59" ht="23">
      <c r="A22" s="81"/>
      <c r="B22" s="8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6"/>
      <c r="Q22" s="47"/>
      <c r="R22" s="46"/>
      <c r="S22" s="47"/>
      <c r="T22" s="46"/>
      <c r="U22" s="47"/>
      <c r="V22" s="46"/>
      <c r="W22" s="48"/>
      <c r="X22" s="49"/>
      <c r="Z22" s="25">
        <f t="shared" ref="Z22:AK22" si="34">IF(VLOOKUP(Z20,$AY$2:$AZ$28,2,FALSE)&lt;0,IF(ISNA(HLOOKUP(Z19,$Z23:$AK23,1,FALSE)),-1,0),0)</f>
        <v>0</v>
      </c>
      <c r="AA22" s="25">
        <f t="shared" si="34"/>
        <v>0</v>
      </c>
      <c r="AB22" s="25">
        <f t="shared" si="34"/>
        <v>0</v>
      </c>
      <c r="AC22" s="25">
        <f t="shared" si="34"/>
        <v>0</v>
      </c>
      <c r="AD22" s="25">
        <f t="shared" si="34"/>
        <v>0</v>
      </c>
      <c r="AE22" s="25">
        <f t="shared" si="34"/>
        <v>0</v>
      </c>
      <c r="AF22" s="25">
        <f t="shared" si="34"/>
        <v>0</v>
      </c>
      <c r="AG22" s="25">
        <f t="shared" si="34"/>
        <v>0</v>
      </c>
      <c r="AH22" s="25">
        <f t="shared" si="34"/>
        <v>0</v>
      </c>
      <c r="AI22" s="25">
        <f t="shared" si="34"/>
        <v>0</v>
      </c>
      <c r="AJ22" s="25">
        <f t="shared" si="34"/>
        <v>0</v>
      </c>
      <c r="AK22" s="25">
        <f t="shared" si="34"/>
        <v>0</v>
      </c>
      <c r="AV22" s="26"/>
      <c r="AY22" s="9" t="s">
        <v>35</v>
      </c>
      <c r="AZ22" s="9">
        <v>-1</v>
      </c>
      <c r="BA22" s="9">
        <v>1</v>
      </c>
      <c r="BB22" s="9"/>
      <c r="BC22" s="9"/>
      <c r="BD22" s="9"/>
      <c r="BE22" s="9"/>
      <c r="BF22" s="9"/>
    </row>
    <row r="23" spans="1:59" ht="15" customHeight="1">
      <c r="A23" s="85" t="s">
        <v>57</v>
      </c>
      <c r="B23" s="80"/>
      <c r="C23" s="55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86" t="s">
        <v>3</v>
      </c>
      <c r="Q23" s="87"/>
      <c r="R23" s="87"/>
      <c r="S23" s="87"/>
      <c r="T23" s="87"/>
      <c r="U23" s="87"/>
      <c r="V23" s="87"/>
      <c r="W23" s="55"/>
      <c r="X23" s="58"/>
      <c r="Y23" s="11"/>
      <c r="Z23" t="str">
        <f>IF(Z24&gt;="A",Z24&amp;AL24," ")</f>
        <v xml:space="preserve"> </v>
      </c>
      <c r="AA23" t="str">
        <f t="shared" ref="AA23:AI23" si="35">IF(AA24&gt;="A",AA24&amp;AM24," ")</f>
        <v xml:space="preserve"> </v>
      </c>
      <c r="AB23" t="str">
        <f t="shared" si="35"/>
        <v xml:space="preserve"> </v>
      </c>
      <c r="AC23" t="str">
        <f t="shared" si="35"/>
        <v xml:space="preserve"> </v>
      </c>
      <c r="AD23" t="str">
        <f t="shared" si="35"/>
        <v xml:space="preserve"> </v>
      </c>
      <c r="AE23" t="str">
        <f t="shared" si="35"/>
        <v xml:space="preserve"> </v>
      </c>
      <c r="AF23" t="str">
        <f t="shared" si="35"/>
        <v xml:space="preserve"> </v>
      </c>
      <c r="AG23" t="str">
        <f t="shared" si="35"/>
        <v xml:space="preserve"> </v>
      </c>
      <c r="AH23" t="str">
        <f t="shared" si="35"/>
        <v xml:space="preserve"> </v>
      </c>
      <c r="AI23" t="str">
        <f t="shared" si="35"/>
        <v xml:space="preserve"> </v>
      </c>
      <c r="AJ23" t="str">
        <f t="shared" ref="AJ23" si="36">IF(AJ24&gt;="A",AJ24&amp;AW24," ")</f>
        <v xml:space="preserve"> </v>
      </c>
      <c r="AK23" t="str">
        <f>IF(AK24&gt;="A",AK24&amp;#REF!," ")</f>
        <v xml:space="preserve"> </v>
      </c>
      <c r="AL23">
        <f>(Z24&gt;="A")*(AL24&gt;0)*(Z25=0)</f>
        <v>0</v>
      </c>
      <c r="AM23">
        <f t="shared" ref="AM23:AW23" si="37">(AA24&gt;="A")*(AM24&gt;0)*(AA25=0)</f>
        <v>0</v>
      </c>
      <c r="AN23">
        <f t="shared" si="37"/>
        <v>0</v>
      </c>
      <c r="AO23">
        <f t="shared" si="37"/>
        <v>0</v>
      </c>
      <c r="AP23">
        <f t="shared" si="37"/>
        <v>0</v>
      </c>
      <c r="AQ23">
        <f t="shared" si="37"/>
        <v>0</v>
      </c>
      <c r="AR23">
        <f t="shared" si="37"/>
        <v>0</v>
      </c>
      <c r="AS23">
        <f t="shared" si="37"/>
        <v>0</v>
      </c>
      <c r="AT23">
        <f t="shared" si="37"/>
        <v>0</v>
      </c>
      <c r="AU23">
        <f t="shared" si="37"/>
        <v>0</v>
      </c>
      <c r="AV23">
        <f t="shared" si="37"/>
        <v>0</v>
      </c>
      <c r="AW23">
        <f t="shared" si="37"/>
        <v>0</v>
      </c>
      <c r="AX23" s="11"/>
      <c r="AY23" s="9" t="s">
        <v>36</v>
      </c>
      <c r="AZ23" s="9">
        <v>-1</v>
      </c>
      <c r="BA23" s="9">
        <v>1</v>
      </c>
      <c r="BB23" s="9"/>
      <c r="BC23" s="9"/>
      <c r="BD23" s="9"/>
      <c r="BE23" s="9"/>
      <c r="BF23" s="9"/>
      <c r="BG23" s="11"/>
    </row>
    <row r="24" spans="1:59" ht="23">
      <c r="A24" s="79"/>
      <c r="B24" s="80"/>
      <c r="C24" s="10"/>
      <c r="D24" s="17" t="str">
        <f>D4</f>
        <v xml:space="preserve"> </v>
      </c>
      <c r="E24" s="17" t="str">
        <f t="shared" ref="E24:O24" si="38">E4</f>
        <v xml:space="preserve"> </v>
      </c>
      <c r="F24" s="17" t="str">
        <f t="shared" si="38"/>
        <v xml:space="preserve"> </v>
      </c>
      <c r="G24" s="17" t="str">
        <f t="shared" si="38"/>
        <v xml:space="preserve"> </v>
      </c>
      <c r="H24" s="17" t="str">
        <f t="shared" si="38"/>
        <v xml:space="preserve"> </v>
      </c>
      <c r="I24" s="17" t="str">
        <f t="shared" si="38"/>
        <v xml:space="preserve"> </v>
      </c>
      <c r="J24" s="17" t="str">
        <f t="shared" si="38"/>
        <v xml:space="preserve"> </v>
      </c>
      <c r="K24" s="17" t="str">
        <f t="shared" si="38"/>
        <v xml:space="preserve"> </v>
      </c>
      <c r="L24" s="17" t="str">
        <f t="shared" si="38"/>
        <v xml:space="preserve"> </v>
      </c>
      <c r="M24" s="17" t="str">
        <f t="shared" si="38"/>
        <v xml:space="preserve"> </v>
      </c>
      <c r="N24" s="17" t="str">
        <f t="shared" si="38"/>
        <v xml:space="preserve"> </v>
      </c>
      <c r="O24" s="17" t="str">
        <f t="shared" si="38"/>
        <v xml:space="preserve"> </v>
      </c>
      <c r="P24" s="4"/>
      <c r="Q24" s="5" t="s">
        <v>0</v>
      </c>
      <c r="R24" s="4"/>
      <c r="S24" s="5" t="s">
        <v>0</v>
      </c>
      <c r="T24" s="4"/>
      <c r="U24" s="5" t="s">
        <v>2</v>
      </c>
      <c r="V24" s="4"/>
      <c r="W24" s="6" t="s">
        <v>1</v>
      </c>
      <c r="X24" s="43"/>
      <c r="Z24" s="12" t="str">
        <f>IF(UPPER(D24)&gt;="A",UPPER(D24)," ")</f>
        <v xml:space="preserve"> </v>
      </c>
      <c r="AA24" s="12" t="str">
        <f t="shared" ref="AA24:AK24" si="39">IF(UPPER(E24)&gt;="A",UPPER(E24)," ")</f>
        <v xml:space="preserve"> </v>
      </c>
      <c r="AB24" s="12" t="str">
        <f t="shared" si="39"/>
        <v xml:space="preserve"> </v>
      </c>
      <c r="AC24" s="12" t="str">
        <f t="shared" si="39"/>
        <v xml:space="preserve"> </v>
      </c>
      <c r="AD24" s="12" t="str">
        <f t="shared" si="39"/>
        <v xml:space="preserve"> </v>
      </c>
      <c r="AE24" s="12" t="str">
        <f t="shared" si="39"/>
        <v xml:space="preserve"> </v>
      </c>
      <c r="AF24" s="12" t="str">
        <f t="shared" si="39"/>
        <v xml:space="preserve"> </v>
      </c>
      <c r="AG24" s="12" t="str">
        <f t="shared" si="39"/>
        <v xml:space="preserve"> </v>
      </c>
      <c r="AH24" s="12" t="str">
        <f t="shared" si="39"/>
        <v xml:space="preserve"> </v>
      </c>
      <c r="AI24" s="12" t="str">
        <f t="shared" si="39"/>
        <v xml:space="preserve"> </v>
      </c>
      <c r="AJ24" s="12" t="str">
        <f t="shared" si="39"/>
        <v xml:space="preserve"> </v>
      </c>
      <c r="AK24" s="12" t="str">
        <f t="shared" si="39"/>
        <v xml:space="preserve"> </v>
      </c>
      <c r="AL24" s="26">
        <v>0</v>
      </c>
      <c r="AM24" s="26" t="str">
        <f>IF(AA24&gt;="A",COUNTIF($Z24:Z24,AA24),".")</f>
        <v>.</v>
      </c>
      <c r="AN24" s="26" t="str">
        <f>IF(AB24&gt;="A",COUNTIF($Z24:AA24,AB24),".")</f>
        <v>.</v>
      </c>
      <c r="AO24" s="26" t="str">
        <f>IF(AC24&gt;="A",COUNTIF($Z24:AB24,AC24),".")</f>
        <v>.</v>
      </c>
      <c r="AP24" s="26" t="str">
        <f>IF(AD24&gt;="A",COUNTIF($Z24:AC24,AD24),".")</f>
        <v>.</v>
      </c>
      <c r="AQ24" s="26" t="str">
        <f>IF(AE24&gt;="A",COUNTIF($Z24:AD24,AE24),".")</f>
        <v>.</v>
      </c>
      <c r="AR24" s="26" t="str">
        <f>IF(AF24&gt;="A",COUNTIF($Z24:AE24,AF24),".")</f>
        <v>.</v>
      </c>
      <c r="AS24" s="26" t="str">
        <f>IF(AG24&gt;="A",COUNTIF($Z24:AF24,AG24),".")</f>
        <v>.</v>
      </c>
      <c r="AT24" s="26" t="str">
        <f>IF(AH24&gt;="A",COUNTIF($Z24:AG24,AH24),".")</f>
        <v>.</v>
      </c>
      <c r="AU24" s="26" t="str">
        <f>IF(AI24&gt;="A",COUNTIF($Z24:AH24,AI24),".")</f>
        <v>.</v>
      </c>
      <c r="AV24" s="26" t="str">
        <f>IF(AJ24&gt;="A",COUNTIF($Z24:AI24,AJ24),".")</f>
        <v>.</v>
      </c>
      <c r="AW24" s="26" t="str">
        <f>IF(AK24&gt;="A",COUNTIF($Z24:AJ24,AK24),".")</f>
        <v>.</v>
      </c>
      <c r="AY24" s="9" t="s">
        <v>9</v>
      </c>
      <c r="AZ24" s="9">
        <v>0</v>
      </c>
      <c r="BA24" s="9">
        <v>4</v>
      </c>
      <c r="BB24" s="9"/>
      <c r="BC24" s="9"/>
      <c r="BD24" s="9"/>
      <c r="BE24" s="9"/>
      <c r="BF24" s="9"/>
    </row>
    <row r="25" spans="1:59" ht="15" thickBot="1">
      <c r="A25" s="79"/>
      <c r="B25" s="80"/>
      <c r="C25" s="4"/>
      <c r="D25" s="13" t="str">
        <f>IF(Z24&gt;="A",Z25,"")</f>
        <v/>
      </c>
      <c r="E25" s="13" t="str">
        <f t="shared" ref="E25:O25" si="40">IF(AA24&gt;="A",AA25,"")</f>
        <v/>
      </c>
      <c r="F25" s="13" t="str">
        <f t="shared" si="40"/>
        <v/>
      </c>
      <c r="G25" s="13" t="str">
        <f t="shared" si="40"/>
        <v/>
      </c>
      <c r="H25" s="13" t="str">
        <f t="shared" si="40"/>
        <v/>
      </c>
      <c r="I25" s="13" t="str">
        <f t="shared" si="40"/>
        <v/>
      </c>
      <c r="J25" s="13" t="str">
        <f t="shared" si="40"/>
        <v/>
      </c>
      <c r="K25" s="13" t="str">
        <f t="shared" si="40"/>
        <v/>
      </c>
      <c r="L25" s="13" t="str">
        <f t="shared" si="40"/>
        <v/>
      </c>
      <c r="M25" s="13" t="str">
        <f t="shared" si="40"/>
        <v/>
      </c>
      <c r="N25" s="13" t="str">
        <f t="shared" si="40"/>
        <v/>
      </c>
      <c r="O25" s="13" t="str">
        <f t="shared" si="40"/>
        <v/>
      </c>
      <c r="P25" s="4"/>
      <c r="Q25" s="3">
        <f>SUM(Z25:AK25)</f>
        <v>0</v>
      </c>
      <c r="R25" s="4"/>
      <c r="S25" s="3">
        <f>SUM(AL23:AW23)</f>
        <v>0</v>
      </c>
      <c r="T25" s="4"/>
      <c r="U25" s="3">
        <f>SUM(Z22:AK22)</f>
        <v>0</v>
      </c>
      <c r="V25" s="4"/>
      <c r="W25" s="3">
        <f>Q25+S25+U25+W21</f>
        <v>0</v>
      </c>
      <c r="X25" s="43"/>
      <c r="Z25" s="12">
        <f t="shared" ref="Z25:AK25" si="41">IF(ISNA(AL25),0,IF(AL25&gt;0,AL25+1,VLOOKUP(Z24,$AY$2:$BA$28,3)))</f>
        <v>0</v>
      </c>
      <c r="AA25" s="12">
        <f t="shared" si="41"/>
        <v>0</v>
      </c>
      <c r="AB25" s="12">
        <f t="shared" si="41"/>
        <v>0</v>
      </c>
      <c r="AC25" s="12">
        <f t="shared" si="41"/>
        <v>0</v>
      </c>
      <c r="AD25" s="12">
        <f t="shared" si="41"/>
        <v>0</v>
      </c>
      <c r="AE25" s="12">
        <f t="shared" si="41"/>
        <v>0</v>
      </c>
      <c r="AF25" s="12">
        <f t="shared" si="41"/>
        <v>0</v>
      </c>
      <c r="AG25" s="12">
        <f t="shared" si="41"/>
        <v>0</v>
      </c>
      <c r="AH25" s="12">
        <f t="shared" si="41"/>
        <v>0</v>
      </c>
      <c r="AI25" s="12">
        <f t="shared" si="41"/>
        <v>0</v>
      </c>
      <c r="AJ25" s="12">
        <f t="shared" si="41"/>
        <v>0</v>
      </c>
      <c r="AK25" s="12">
        <f t="shared" si="41"/>
        <v>0</v>
      </c>
      <c r="AL25" s="26">
        <f>HLOOKUP(Z23,$Z19:$AL22,3,FALSE)</f>
        <v>0</v>
      </c>
      <c r="AM25" s="26">
        <f>HLOOKUP(AA23,$Z19:$AL22,3,FALSE)</f>
        <v>0</v>
      </c>
      <c r="AN25" s="26">
        <f t="shared" ref="AN25:AW25" si="42">HLOOKUP(AB23,$Z19:$AL22,3,FALSE)</f>
        <v>0</v>
      </c>
      <c r="AO25" s="26">
        <f t="shared" si="42"/>
        <v>0</v>
      </c>
      <c r="AP25" s="26">
        <f t="shared" si="42"/>
        <v>0</v>
      </c>
      <c r="AQ25" s="26">
        <f t="shared" si="42"/>
        <v>0</v>
      </c>
      <c r="AR25" s="26">
        <f t="shared" si="42"/>
        <v>0</v>
      </c>
      <c r="AS25" s="26">
        <f t="shared" si="42"/>
        <v>0</v>
      </c>
      <c r="AT25" s="26">
        <f t="shared" si="42"/>
        <v>0</v>
      </c>
      <c r="AU25" s="26">
        <f t="shared" si="42"/>
        <v>0</v>
      </c>
      <c r="AV25" s="26">
        <f t="shared" si="42"/>
        <v>0</v>
      </c>
      <c r="AW25" s="26">
        <f t="shared" si="42"/>
        <v>0</v>
      </c>
      <c r="AY25" s="9" t="s">
        <v>37</v>
      </c>
      <c r="AZ25" s="9">
        <v>0</v>
      </c>
      <c r="BA25" s="9">
        <v>2</v>
      </c>
      <c r="BB25" s="9"/>
      <c r="BC25" s="9"/>
      <c r="BD25" s="9"/>
      <c r="BE25" s="9"/>
      <c r="BF25" s="9"/>
    </row>
    <row r="26" spans="1:59">
      <c r="A26" s="6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9"/>
      <c r="Z26" s="25">
        <f t="shared" ref="Z26:AK26" si="43">IF(VLOOKUP(Z24,$AY$2:$AZ$28,2,FALSE)&lt;0,IF(ISNA(HLOOKUP(Z23,$Z27:$AK27,1,FALSE)),-1,0),0)</f>
        <v>0</v>
      </c>
      <c r="AA26" s="25">
        <f t="shared" si="43"/>
        <v>0</v>
      </c>
      <c r="AB26" s="25">
        <f t="shared" si="43"/>
        <v>0</v>
      </c>
      <c r="AC26" s="25">
        <f t="shared" si="43"/>
        <v>0</v>
      </c>
      <c r="AD26" s="25">
        <f t="shared" si="43"/>
        <v>0</v>
      </c>
      <c r="AE26" s="25">
        <f t="shared" si="43"/>
        <v>0</v>
      </c>
      <c r="AF26" s="25">
        <f t="shared" si="43"/>
        <v>0</v>
      </c>
      <c r="AG26" s="25">
        <f t="shared" si="43"/>
        <v>0</v>
      </c>
      <c r="AH26" s="25">
        <f t="shared" si="43"/>
        <v>0</v>
      </c>
      <c r="AI26" s="25">
        <f t="shared" si="43"/>
        <v>0</v>
      </c>
      <c r="AJ26" s="25">
        <f t="shared" si="43"/>
        <v>0</v>
      </c>
      <c r="AK26" s="25">
        <f t="shared" si="43"/>
        <v>0</v>
      </c>
      <c r="AV26" s="26"/>
      <c r="AY26" s="9" t="s">
        <v>38</v>
      </c>
      <c r="AZ26" s="9">
        <v>0</v>
      </c>
      <c r="BA26" s="9">
        <v>4</v>
      </c>
      <c r="BB26" s="9"/>
      <c r="BC26" s="9"/>
      <c r="BD26" s="9"/>
      <c r="BE26" s="9"/>
      <c r="BF26" s="9"/>
    </row>
    <row r="27" spans="1:59">
      <c r="AV27" s="26"/>
      <c r="AY27" s="9" t="s">
        <v>8</v>
      </c>
      <c r="AZ27" s="9">
        <v>0</v>
      </c>
      <c r="BA27" s="9">
        <v>2</v>
      </c>
      <c r="BB27" s="9"/>
      <c r="BC27" s="9"/>
      <c r="BD27" s="9"/>
      <c r="BE27" s="9"/>
      <c r="BF27" s="9"/>
    </row>
    <row r="28" spans="1:59">
      <c r="A28" s="70" t="s">
        <v>18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V28" s="26"/>
      <c r="AY28" s="9" t="s">
        <v>39</v>
      </c>
      <c r="AZ28" s="9">
        <v>0</v>
      </c>
      <c r="BA28" s="9">
        <v>4</v>
      </c>
      <c r="BB28" s="9"/>
      <c r="BC28" s="9"/>
      <c r="BD28" s="9"/>
      <c r="BE28" s="9"/>
      <c r="BF28" s="9"/>
    </row>
    <row r="29" spans="1:59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4"/>
      <c r="AV29" s="26"/>
      <c r="AY29" s="9"/>
      <c r="AZ29" s="9"/>
      <c r="BA29" s="9"/>
      <c r="BB29" s="9"/>
      <c r="BC29" s="9"/>
      <c r="BD29" s="9"/>
      <c r="BE29" s="9"/>
      <c r="BF29" s="9"/>
    </row>
  </sheetData>
  <mergeCells count="13">
    <mergeCell ref="A28:W29"/>
    <mergeCell ref="A15:B18"/>
    <mergeCell ref="P15:V15"/>
    <mergeCell ref="A19:B22"/>
    <mergeCell ref="P19:V19"/>
    <mergeCell ref="A23:B25"/>
    <mergeCell ref="P23:V23"/>
    <mergeCell ref="A1:W2"/>
    <mergeCell ref="A3:B6"/>
    <mergeCell ref="A7:B10"/>
    <mergeCell ref="P7:V7"/>
    <mergeCell ref="A11:B14"/>
    <mergeCell ref="P11:V11"/>
  </mergeCells>
  <conditionalFormatting sqref="D5:O21">
    <cfRule type="expression" dxfId="2" priority="3">
      <formula>(COUNTIF($Z7:$AK7,Z3)=0)*(VLOOKUP(D4,$AY$2:$AZ$28,2,FALSE)&lt;0)*(MOD(ROW(),4)=1)</formula>
    </cfRule>
  </conditionalFormatting>
  <conditionalFormatting sqref="D8:O24">
    <cfRule type="expression" dxfId="1" priority="1">
      <formula>(AL7&gt;0)*(MOD(ROW(),4)=0)</formula>
    </cfRule>
    <cfRule type="expression" dxfId="0" priority="2">
      <formula>Z9*(MOD(ROW(),4)=0)</formula>
    </cfRule>
  </conditionalFormatting>
  <pageMargins left="0.4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Sample game with scoring</vt:lpstr>
      <vt:lpstr>Convention game 1</vt:lpstr>
      <vt:lpstr>Convention game 2</vt:lpstr>
      <vt:lpstr>Sample game</vt:lpstr>
      <vt:lpstr>Sheet5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153Colonial</dc:creator>
  <cp:lastModifiedBy>Henri Picciotto</cp:lastModifiedBy>
  <cp:lastPrinted>2015-11-16T01:21:54Z</cp:lastPrinted>
  <dcterms:created xsi:type="dcterms:W3CDTF">2015-06-30T01:18:50Z</dcterms:created>
  <dcterms:modified xsi:type="dcterms:W3CDTF">2015-12-17T01:18:13Z</dcterms:modified>
</cp:coreProperties>
</file>